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142总表" sheetId="1" r:id="rId1"/>
  </sheets>
  <definedNames>
    <definedName name="_xlnm.Print_Area" localSheetId="0">'142总表'!$A$1:$H$165</definedName>
  </definedNames>
  <calcPr calcId="144525"/>
</workbook>
</file>

<file path=xl/sharedStrings.xml><?xml version="1.0" encoding="utf-8"?>
<sst xmlns="http://schemas.openxmlformats.org/spreadsheetml/2006/main" count="692" uniqueCount="487">
  <si>
    <t>洛南县2023年重点项目建设计划表</t>
  </si>
  <si>
    <t>序
号</t>
  </si>
  <si>
    <t>项目
名称</t>
  </si>
  <si>
    <t>建设
地点</t>
  </si>
  <si>
    <t>内容及规模</t>
  </si>
  <si>
    <t>总投资</t>
  </si>
  <si>
    <t>建设
年限</t>
  </si>
  <si>
    <t>2023年计划投资</t>
  </si>
  <si>
    <t>责任部门及投资主体</t>
  </si>
  <si>
    <t>合计(142个)</t>
  </si>
  <si>
    <t>续建项目
（40个）</t>
  </si>
  <si>
    <t>新建项目
（102个）</t>
  </si>
  <si>
    <t>一</t>
  </si>
  <si>
    <t>特色农业及乡村振兴项目(44个)</t>
  </si>
  <si>
    <t>续建项目
（8个）</t>
  </si>
  <si>
    <t>烟叶产业综合体建设项目</t>
  </si>
  <si>
    <t>各镇办</t>
  </si>
  <si>
    <t>新建烟区产业综合体4个，实现烟水、烟路、烟炉、烟机全面配套；集中开展土地流转，以烟为主，积极发展非烟产业，实现多产业融合发展。</t>
  </si>
  <si>
    <t>2022-2025</t>
  </si>
  <si>
    <t>烟草公司</t>
  </si>
  <si>
    <t>洛南县秦岭药谷药源基地建设项目</t>
  </si>
  <si>
    <t>新建连翘、桔梗、天麻等中药材种植基地5万亩，实施提质增效科管10万亩，野生资源抚育保护5万亩。延长产业链条，引进产地加企业6家。</t>
  </si>
  <si>
    <t>林业局</t>
  </si>
  <si>
    <t>洛南县国家储备林建设项目</t>
  </si>
  <si>
    <t>景村古城三要等镇办</t>
  </si>
  <si>
    <t>建设国家储备林1万亩。</t>
  </si>
  <si>
    <t>卫岗乳业三产融合项目</t>
  </si>
  <si>
    <t>古城镇</t>
  </si>
  <si>
    <t>建设存栏5000头以上的生态智慧奶牛牧场及休闲观光设施农业，同时配套建设乳品智能工厂、饲草种植示范基地等。</t>
  </si>
  <si>
    <t>2022－2024</t>
  </si>
  <si>
    <t>农业农村局
南京卫岗乳业有限公司</t>
  </si>
  <si>
    <t>洛南县县城第二水厂建设项目</t>
  </si>
  <si>
    <t>四皓街道</t>
  </si>
  <si>
    <t>占地68亩，建设日处理2.0万吨水处理厂及附属设施。</t>
  </si>
  <si>
    <t>2022-2024</t>
  </si>
  <si>
    <t>水利局</t>
  </si>
  <si>
    <t xml:space="preserve"> 高耀镇天麻种植及产地加工项目</t>
  </si>
  <si>
    <t>高耀镇</t>
  </si>
  <si>
    <t>发展天麻种植基地250亩，新建菌种工厂2个8000平方米，配套建设办公场所、制菌接种室、产品烘干室、冷藏室，年种植加工天麻25万窝。</t>
  </si>
  <si>
    <t>2022-2023</t>
  </si>
  <si>
    <t>辣椒深加工生产线建设项目</t>
  </si>
  <si>
    <t>景村镇</t>
  </si>
  <si>
    <t>建设年加工7500吨剁椒酱、农副产品标准化加工车间及自动化罐装生产线一条；购置全自动炒锅、自动电磁封口机2台。</t>
  </si>
  <si>
    <t>农业农村局</t>
  </si>
  <si>
    <t>土地增减挂钩及耕地占补平衡项目</t>
  </si>
  <si>
    <t>16个镇办</t>
  </si>
  <si>
    <t>在全县16个镇办实施增减挂钩，通过旧宅腾退、拆旧复垦，增加耕地指标。</t>
  </si>
  <si>
    <t>2020-2025</t>
  </si>
  <si>
    <t>资源局</t>
  </si>
  <si>
    <t>新建项目（36个）</t>
  </si>
  <si>
    <t>万头生猪规模化养殖场建设项目</t>
  </si>
  <si>
    <t>各有关镇办</t>
  </si>
  <si>
    <t>新建标准化猪舍200栋，配套自动化饲喂、通风、温控设备，环境监测系统，大型沼气工程系统，生猪中转站、车辆洗消中心、中转料塔、烘干房、消毒隔离设施设备及办公、生活用房。</t>
  </si>
  <si>
    <t>2023-2025</t>
  </si>
  <si>
    <t>农业农村局畜牧中心东方希望集团</t>
  </si>
  <si>
    <t>伊洛河防洪治理工程项目</t>
  </si>
  <si>
    <t>洛源保安等6个镇办</t>
  </si>
  <si>
    <t>新建堤防（护岸）工程32段，布设堤（岸）线总长度37821m，综合治理河段长53046米。</t>
  </si>
  <si>
    <t>景村水厂建设项目</t>
  </si>
  <si>
    <t>建设水厂一座，安装主支管道。</t>
  </si>
  <si>
    <t>洛南现代农业产业园建设项目</t>
  </si>
  <si>
    <t>占地1000亩，以烤烟、核桃建园提升为主，建设集种植、农产品加工、仓储物流为一体的现代农业产业园区。</t>
  </si>
  <si>
    <t>农业农村局
景村镇</t>
  </si>
  <si>
    <t>东部中药材产业示范园项目</t>
  </si>
  <si>
    <r>
      <rPr>
        <sz val="12"/>
        <rFont val="仿宋_GB2312"/>
        <charset val="134"/>
      </rPr>
      <t>建设冷库5200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，晾晒场4288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，发展中药材产业基地5000亩，修复道路2条2公里及其他相关配套设施。</t>
    </r>
  </si>
  <si>
    <t>2023-2024</t>
  </si>
  <si>
    <t>苏陕协作四方结对共建美丽乡村项目</t>
  </si>
  <si>
    <r>
      <rPr>
        <sz val="12"/>
        <rFont val="仿宋_GB2312"/>
        <charset val="134"/>
      </rPr>
      <t>对村内500余户民居周边环境改造提升；建设健身中心1200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、通组路、联户路以及道路绿化等配套设施，改善村内基础设施条件；打造26户精品民宿。</t>
    </r>
  </si>
  <si>
    <t>核桃标准化示范管理项目</t>
  </si>
  <si>
    <t>建设核桃标准化示范管理系统，实施标准化管理，通过修剪、喷药等实现提质增产。</t>
  </si>
  <si>
    <t>红仁核桃产业发展及巩固提升项目</t>
  </si>
  <si>
    <t>在全县新改建红仁核桃标准化种植基地1万亩，巩固提升1万亩，购置脱皮、清洗、烘干等设备。</t>
  </si>
  <si>
    <t>营造林建设项目</t>
  </si>
  <si>
    <t>保安镇古城镇石坡镇</t>
  </si>
  <si>
    <t>实施退化林修复1万亩，人工造林0.1万亩，飞播造林1.5万亩，封山育林5万亩，森林抚育3万亩。</t>
  </si>
  <si>
    <t>姬家河灌区续建配套与节水改造项目</t>
  </si>
  <si>
    <t>实施水源工程、渠道工程、机电设备、量测与管理设施、灌区信息化等，涉及古城、三要、景村3个镇，设计灌溉面积2.1万亩。</t>
  </si>
  <si>
    <t>城区供水输水管网工程项目</t>
  </si>
  <si>
    <t>城关街道柏峪寺镇灵口镇</t>
  </si>
  <si>
    <t>埋设管道13km。</t>
  </si>
  <si>
    <t>城乡供水一体化建设项目</t>
  </si>
  <si>
    <t>建设城乡供水一体化系统。</t>
  </si>
  <si>
    <t>山洪沟治理项目</t>
  </si>
  <si>
    <t>新建堤防长度9km。</t>
  </si>
  <si>
    <t>智慧化供水项目</t>
  </si>
  <si>
    <t>建设16个镇办水厂及镇级、县级智慧供水监管平台。</t>
  </si>
  <si>
    <t>黄龙河片区供水工程项目</t>
  </si>
  <si>
    <t>石门镇</t>
  </si>
  <si>
    <t>新建日处理1500吨水厂1座，铺设DN200-40PE管网30公里。</t>
  </si>
  <si>
    <t>洛惠渠灌区水库扩容改造工程项目</t>
  </si>
  <si>
    <t>永丰镇
四皓街道</t>
  </si>
  <si>
    <t>辛岳、鼓楼河、李村三座水库进行扩容，增加库容200万立方米，埋设输水管道7km。</t>
  </si>
  <si>
    <t>石门河黄家至张湾段防洪工程项目</t>
  </si>
  <si>
    <t>新建堤防长度6.5km。</t>
  </si>
  <si>
    <t>高标准农田建设项目</t>
  </si>
  <si>
    <t>石坡等镇</t>
  </si>
  <si>
    <t>建设高标准农田4.7万亩。</t>
  </si>
  <si>
    <t>√</t>
  </si>
  <si>
    <t>冷链设施建设项目</t>
  </si>
  <si>
    <t>建设冷库14座。</t>
  </si>
  <si>
    <t>人居环境整治提升项目</t>
  </si>
  <si>
    <t>建设污水处理站32座，垃圾压缩中转站（含配套设备）16座，埋设污水收集管9万米，购置户用双色垃圾桶5000个等。</t>
  </si>
  <si>
    <t>德盛公司高山蔬菜加工二期建设项目</t>
  </si>
  <si>
    <t>麻坪镇</t>
  </si>
  <si>
    <t>建设厂房3000平方米，新建冻干菜生产线一条，配套电气、冷链设施等。</t>
  </si>
  <si>
    <t>农业农村局 陕西德盛农业科技有限公司</t>
  </si>
  <si>
    <t>古城省级农业产业园提升项目</t>
  </si>
  <si>
    <t>巩固提升省级农业产业园，发展休闲农业，改造鱼塘200亩，养殖小龙虾、种植水稻，建设生态种养示范基地150亩。</t>
  </si>
  <si>
    <t>农业农村局
古城玫瑰小镇旅游公司</t>
  </si>
  <si>
    <t>宁农瓜果蔬菜产业示范园二期建设项目</t>
  </si>
  <si>
    <t>建设现代化玻璃育苗温室10亩，标准化大棚200座，30米深井一座，蓄水池1000立方米，水肥一体化设备及产业路3000米，埋设管道2000米。</t>
  </si>
  <si>
    <t>农业农村局
洛南县宁农瓜果菜专业合作社</t>
  </si>
  <si>
    <t>元扈现代农业公司设施大棚建设项目</t>
  </si>
  <si>
    <t>保安镇</t>
  </si>
  <si>
    <t>新建食用菌大棚90座，配套建设冷链设施、输水设施，产业路等。</t>
  </si>
  <si>
    <t>农业农村局
陕西元扈现代农业科技有限责任公司</t>
  </si>
  <si>
    <t>畜禽粪污资源化利用整县推进项目</t>
  </si>
  <si>
    <t>城关等12个镇办</t>
  </si>
  <si>
    <t>扶持45个养殖企业或个体建设粪污收集、处理、还田利用设施。</t>
  </si>
  <si>
    <t>肉类联合加工厂项目</t>
  </si>
  <si>
    <t>占地36.86亩，建设肉牛屠宰及分割车间2340平方米、肉羊屠宰及分割车间1986平方米、生猪屠宰及分割车间2250平方米、冷链物流1404平方米、环保设施1240平方米、配套设施4458.17平方米。</t>
  </si>
  <si>
    <t>农业农村局畜牧中心</t>
  </si>
  <si>
    <t>5千头肉牛产业体系建设项目</t>
  </si>
  <si>
    <t>依托西农大动科学院肉牛体系专家组和洛阳洛瑞种牛繁育场，引进新品种母牛2000头，改良老品种3000头，建成体系完整、管理科学、效益示范的万头肉牛繁育厂。</t>
  </si>
  <si>
    <t>恒泰鑫瑞公司农业设施大棚改造提升项目</t>
  </si>
  <si>
    <t>建设蔬菜大棚100座，配套设施用房、灌溉设施及围栏等。</t>
  </si>
  <si>
    <t>农业农村局洛南县恒泰鑫瑞农业发展有限公司</t>
  </si>
  <si>
    <t>洛丰联农食用菌产业园建设项目</t>
  </si>
  <si>
    <t>洛源镇</t>
  </si>
  <si>
    <t>占地50亩，建设平菇大棚62个，建设冷库2座，配套建设输水设施、设施用房及生产路。</t>
  </si>
  <si>
    <t>农业农村局洛南县洛丰联农菌业有限公司</t>
  </si>
  <si>
    <t>豆腐产业园建设项目</t>
  </si>
  <si>
    <t>城关街道</t>
  </si>
  <si>
    <t>占地30亩，建设厂房6000平方米，购置豆制品加工设备一套，建设休闲观光产品体验馆、电商中心，配套电气、污水处理设施等。</t>
  </si>
  <si>
    <t>农业农村局豆农豆制品公司</t>
  </si>
  <si>
    <t>石门镇肉牛养殖及深加工项目</t>
  </si>
  <si>
    <t>一期占地200亩，建设5000头标准化肉牛养殖基地，二期占地40亩，建设年屠宰肉牛10万头、羊20万只生产线，形成肉牛屠宰、精深加工、冷链、销售等于一体的全产业链。</t>
  </si>
  <si>
    <t>农业农村局江苏宁农兴供应链管理有限公司</t>
  </si>
  <si>
    <t>寺耳镇千头林麝养殖场建设项目</t>
  </si>
  <si>
    <t>寺耳镇</t>
  </si>
  <si>
    <t>新建林麝养殖圈舍500间、晾晒场10000平方米及配套办公设施等。</t>
  </si>
  <si>
    <t>寺耳镇
洛南县马林惠丰养殖有限公司</t>
  </si>
  <si>
    <t>梅花鹿养殖及深加工项目</t>
  </si>
  <si>
    <t>城关、四皓、永丰等镇办</t>
  </si>
  <si>
    <t>在城关、四皓、永丰等镇办建设梅花鹿养殖场，后期配套建设鹿肉、鹿血酒、鹿茸加工车间。</t>
  </si>
  <si>
    <t>农业农村局县机关事务中心南京源弘梅花鹿有限公司</t>
  </si>
  <si>
    <t>县级乡村振兴示范村项目</t>
  </si>
  <si>
    <t>建设100个县级乡村振兴示范村。</t>
  </si>
  <si>
    <t>乡村振兴局</t>
  </si>
  <si>
    <t>乡村振兴农村基础设施建设项目</t>
  </si>
  <si>
    <t>改造提升村级基础设施。</t>
  </si>
  <si>
    <t>省级乡村振兴示范村建设项目</t>
  </si>
  <si>
    <t>按照省级乡村振兴示范村建设要求，建设10个省级乡村振兴示范村。</t>
  </si>
  <si>
    <t>二</t>
  </si>
  <si>
    <t>工业集中区及战略性新兴产业项目
（31个）</t>
  </si>
  <si>
    <t>续建项目
（13个）</t>
  </si>
  <si>
    <t>硅产业园项目</t>
  </si>
  <si>
    <t>工业集中区</t>
  </si>
  <si>
    <t>占地500亩，建设标准化厂房7万平方米，整合硅石矿权，以中泰硅业为链主，引进硅下游加工企业入驻园区，建设全产业链开发硅石产业园。</t>
  </si>
  <si>
    <t>工业集中区经贸局</t>
  </si>
  <si>
    <t>煌朝公司年产100万平方米真空玻璃项目</t>
  </si>
  <si>
    <t>拟占地102亩，厂房及办公用房建筑面积 6.16万平方米，购置磨边机、切割机、布边机、空压机、真空釜、钢化炉、固化炉、行车等设备。</t>
  </si>
  <si>
    <t>工业集中区江苏煌朝真空玻璃科技有限公司</t>
  </si>
  <si>
    <t>中能建集团90兆瓦光伏发电项目</t>
  </si>
  <si>
    <t>灵口镇</t>
  </si>
  <si>
    <t>占地1900余亩，利用石坡、古城镇荒山、荒坡地，建设90兆瓦集中式光伏发电站，因地制宜发展中药材、牧草种植等。</t>
  </si>
  <si>
    <t>发改局
中国能源建设集团有限公司</t>
  </si>
  <si>
    <t>鑫华达公司绿色建材综合开发项目</t>
  </si>
  <si>
    <t>三要镇</t>
  </si>
  <si>
    <t>建设办公区露天采场1个，石料加工区一处，临时排土场一处，矿区道路3.5千米等辅助配套工程等。</t>
  </si>
  <si>
    <t>经贸局
陕西鑫华达建材有限公司</t>
  </si>
  <si>
    <t>宝隆公司尾矿深加工及综合利用项目</t>
  </si>
  <si>
    <t>工业集中区樊湾片区</t>
  </si>
  <si>
    <t>以石英砂、尾矿泥为原料，建设硅酸钙板和泡沫混凝土系列产品、环氧彩砂、精制石英砂生产线各一条，配套建设生产车间16000平方米，办公大楼1800平方米。形成年产硅酸钙板1600万平方米、彩砂10万吨、精制石英砂20万吨的生产能力。</t>
  </si>
  <si>
    <t>工业集中区
陕西宝隆高新材料有限公司</t>
  </si>
  <si>
    <t>环亚源生态岛烟气脱硫中央处理系统建设项目</t>
  </si>
  <si>
    <t>卫东工业集中区</t>
  </si>
  <si>
    <r>
      <rPr>
        <sz val="12"/>
        <rFont val="仿宋_GB2312"/>
        <charset val="134"/>
      </rPr>
      <t>建设S0</t>
    </r>
    <r>
      <rPr>
        <vertAlign val="subscript"/>
        <sz val="12"/>
        <rFont val="仿宋_GB2312"/>
        <charset val="134"/>
      </rPr>
      <t>2</t>
    </r>
    <r>
      <rPr>
        <sz val="12"/>
        <rFont val="仿宋_GB2312"/>
        <charset val="134"/>
      </rPr>
      <t>吸收系统、吸收剂制备系统、工艺水系统、脱水系统、事故检修系统等12台(套)，以及烟道和中央处理系统土建工程，其中烟道长度3500m，中央脱硫系统长33m,宽30m,共3层，建筑面积共计2970平方米。</t>
    </r>
  </si>
  <si>
    <t>工业集中区洛南环亚源生态岛环保科技产业园有限公司</t>
  </si>
  <si>
    <t>年产200万条集装袋生产线项目</t>
  </si>
  <si>
    <t>占地25亩，建设年产200万条新型环保集装袋（吨包袋）生产线一条。</t>
  </si>
  <si>
    <t>工业集中区陕西蔡豪科技有限公司</t>
  </si>
  <si>
    <t>鑫城公司宋家沟钼矿综合回收利用项目</t>
  </si>
  <si>
    <t>矿山工业广场及井下采面施工建设，2万吨综合利用复选厂、尾矿库、15公里管道及办公楼、职工宿舍楼、科研楼等附属设施建设。</t>
  </si>
  <si>
    <t>2022
-2024</t>
  </si>
  <si>
    <t>经贸局
西安鑫城投资有限公司
洛南县钼业分公司</t>
  </si>
  <si>
    <t>中电建集团绿色矿山开发项目</t>
  </si>
  <si>
    <t>永丰镇
麻坪镇</t>
  </si>
  <si>
    <t>绿色矿山开拓，厂区建设，建设年产930万吨建筑用砂石骨料生产线及配套设施。</t>
  </si>
  <si>
    <t>资源局
中电建路桥集团洛南新材料有限公司</t>
  </si>
  <si>
    <t>鑫磊恒达公司装配式建筑板材生产二期项目</t>
  </si>
  <si>
    <t>项目占地288亩，分三期建设，一期以尾矿及废弃建筑材料为生产原料，建设装配式建筑节能墙体材料（ＡＬＣ）生产线一条；二期新增生产线一条，年产100万立方米蒸压加气混凝土制品；三期占地155亩，建设PC构建材料生产线及配套设施。</t>
  </si>
  <si>
    <t>2021－2025</t>
  </si>
  <si>
    <t>工业集中区自然资源局陕西鑫磊恒达新型建材有限公司</t>
  </si>
  <si>
    <t>环亚源生态岛（二期）项目</t>
  </si>
  <si>
    <t>利用原72厂及周边区域，以有色金属深加工为主，引进下游关联企业，建成产业核心区、产业集聚区、配套服务区三个区域，建设铜工艺品加工厂、铜丝铜线加工厂等。配套道路、雨污管网等基础设施。</t>
  </si>
  <si>
    <t>2021
-2025</t>
  </si>
  <si>
    <t>产业园筹建办环亚源生态岛环保公司金博公司翰侨公司等</t>
  </si>
  <si>
    <t>中泰公司高纯石英砂生产项目</t>
  </si>
  <si>
    <t>建设年处理120万吨石英砂岩矿（原料外购）、加工产出60万吨高纯石英砂生产线一条及配套设施。</t>
  </si>
  <si>
    <t>2021
-2023</t>
  </si>
  <si>
    <t>工业集中区洛南县中泰材料科技有限公司</t>
  </si>
  <si>
    <t>宁洛产业示范园项目</t>
  </si>
  <si>
    <t>一期项目占地70亩，建筑面积5.2万平方米，新建标准化厂房、公共服务中心、产品研发中心、生活服务中心以及配套基础设施建设；二期占地70亩，主要建设标准化厂房5万平方米；三期占地60亩，主要建设标准化厂房4.6万平方米。</t>
  </si>
  <si>
    <t>新建项目（18个）</t>
  </si>
  <si>
    <t>华钼公司钼产业园项目</t>
  </si>
  <si>
    <t>工业集中区陶岭片区</t>
  </si>
  <si>
    <t>对原西部鑫兴生产线实施含钼废物综合回收利用技改，建设年产1万吨氧化钼、年产5000吨钼酸铵生产线及相关配套设施。</t>
  </si>
  <si>
    <t>工业集中区上海华钼实业贸易公司</t>
  </si>
  <si>
    <t>东知公司年产100万吨石英石开采加工项目</t>
  </si>
  <si>
    <t>石坡镇</t>
  </si>
  <si>
    <t>分两期实施：一期占地100亩，建设生产车间1600平方米，年产300万吨石英石生产线及年产200万吨石英砂生产线各一条；二期建设年产300万吨精细石英砂深加工生产线一条。</t>
  </si>
  <si>
    <t>资源局
洛南县东知矿业有限公司</t>
  </si>
  <si>
    <t>宁洛产业园人才社区项目</t>
  </si>
  <si>
    <r>
      <rPr>
        <sz val="12"/>
        <rFont val="仿宋_GB2312"/>
        <charset val="134"/>
      </rPr>
      <t>占地61亩，建设宿舍楼2栋（18层）、公寓5栋（14层）、地下停车库、配套商业及公共服务设施等。总建筑面积135544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，其中：地上建筑面积102244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（单人宿舍48016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，单元式公寓51800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，配套设施2428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），地下建筑面积33300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</si>
  <si>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工业集中区开发建设公司</t>
  </si>
  <si>
    <t>盛宏轩公司年产200万吨硅石开发项目</t>
  </si>
  <si>
    <t>年开采硅石200万吨，为洛南县晶鸿公司提供原料。建设破碎加工生产线两条，钢构厂房15000平方米，办公用房500平方米，储料仓库2000平方米，硬化场地15000平方米，硬化厂区道路300米，购置地磅、喂料机、颚式破碎机、圆锥破碎机、振动筛、除尘机等。</t>
  </si>
  <si>
    <t>经贸局
陕西盛宏轩硅石矿业有限公司</t>
  </si>
  <si>
    <t>晶鸿公司年产100万吨高纯石英砂项目</t>
  </si>
  <si>
    <t>城关街道刘湾村</t>
  </si>
  <si>
    <t>建设两条高纯石英砂生产线，年产高纯石英砂100万吨。</t>
  </si>
  <si>
    <t>经贸局
洛南县晶鸿材料科技有限公司</t>
  </si>
  <si>
    <t>铭瑞公司高纯石英砂加工项目</t>
  </si>
  <si>
    <t>石门镇
陈涧村</t>
  </si>
  <si>
    <t>完成厂房建设，利用尾矿年加工产出60万吨高纯石英砂生产线一条及配套设施。</t>
  </si>
  <si>
    <t>经贸局
铭瑞公司</t>
  </si>
  <si>
    <t>盛世科达公司年产8000万块新型环保建材生产项目</t>
  </si>
  <si>
    <t>永丰镇</t>
  </si>
  <si>
    <t>对原窑体进行技术改造，利用尾矿渣、废金属料、煤矸石以及建筑垃圾为原料，采用国内新型环保多孔砖生产线1条，修建生产厂房、料场、钢结构雨棚、办公楼、职工宿舍、实验室、机修车间，配套给排水、供电、消防及环保设施。</t>
  </si>
  <si>
    <t>经贸局洛南县盛世科达新型建材有限公司</t>
  </si>
  <si>
    <t>东风公司海泡石深加工项目</t>
  </si>
  <si>
    <t>巡检镇</t>
  </si>
  <si>
    <t>建设生产车间1.8万平方米及海泡石深加工生产线，配套办公楼、料场等。</t>
  </si>
  <si>
    <t>经贸局东风公司</t>
  </si>
  <si>
    <t>九龙公司钼选厂扩建技改项目</t>
  </si>
  <si>
    <t>新增高压辊磨系统及辅助设施，对原设施设备进行升级改造，达到日处理3000吨的生产规模。</t>
  </si>
  <si>
    <t>经贸局洛南县九龙矿业有限公司</t>
  </si>
  <si>
    <t>腾发公司海泡石深加工项目</t>
  </si>
  <si>
    <t>占地30亩，主要建设年开采10万吨海泡石及深加工生产线一条，新建厂房2000平方米，购置加工设备100余套，配套建设宿办楼、废水处理系统等。</t>
  </si>
  <si>
    <t>资源局洛南县腾发海泡石开发有限公司</t>
  </si>
  <si>
    <t>商洛经开区硅材料产业园基础设施项目</t>
  </si>
  <si>
    <t>建设标准化厂房15万平方米，综合服务中心8600平方米，地下工程12000平方米；园区基础设施(道路、绿化、给排水工程、电力电讯工程)；市政基础设施(经开大道、地下综合管廊)。</t>
  </si>
  <si>
    <t>经开区管委会商洛飞地园区投资开发有限公司</t>
  </si>
  <si>
    <t>邦友公司改扩建及生产线技改项目</t>
  </si>
  <si>
    <t>厂房改造，设备安装。</t>
  </si>
  <si>
    <t>工业集中区邦友公司</t>
  </si>
  <si>
    <t>德瑞宝公司皂花原料加工生产线建设项目</t>
  </si>
  <si>
    <t>工业集中区宁洛产业园</t>
  </si>
  <si>
    <t>入驻宁洛产业园，装修厂房，建设皂花原料加工生产线。</t>
  </si>
  <si>
    <t>工业集中区德瑞宝公司</t>
  </si>
  <si>
    <t>金麦香公司速食食品加工项目</t>
  </si>
  <si>
    <t>建设年产10万盒方便速食系列食品生产线、年产100吨开胃小菜系列食品生产线、年产800吨糕点系列食品生产线，同时配建仓库、冷库、电商运营中心（包括线上直播营销平台）、农产品展示体验中心等。</t>
  </si>
  <si>
    <t>工业集中区陕西金麦香食品有限公司</t>
  </si>
  <si>
    <t>元一酒业年产800吨白酒项目</t>
  </si>
  <si>
    <t>分两期实施：一期租赁宁洛产业园1万余平方米厂房，规划建设白酒酿造车间、白酒基酒贮存区、包装车间、办公区，二期建设酒文化展示区，高粱种植示范基地，开发研学旅游，打造洛南美酒节，实现一二三产融合发展。</t>
  </si>
  <si>
    <t>工业集中区陕西元一酒业有限公司</t>
  </si>
  <si>
    <t>金麦香公司食品加工项目</t>
  </si>
  <si>
    <t>城关街道樊湾社区</t>
  </si>
  <si>
    <t>建设生产车间6000平方米及生产线五条，生产绿豆糕、点心、月饼等食品。</t>
  </si>
  <si>
    <t>祥瑞腾达公司电子元器件及光伏支架加工项目</t>
  </si>
  <si>
    <t>古城镇
永丰镇</t>
  </si>
  <si>
    <r>
      <rPr>
        <sz val="12"/>
        <rFont val="仿宋_GB2312"/>
        <charset val="134"/>
      </rPr>
      <t>在古城镇利用闲置厂房建设电子加工厂，主要加工电感器、变压器及电子元器件，年加工各类电子器件1500万件；在永丰镇建设加工车间厂房1700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，安装车床、钻床激光切割机、焊机及加工配套设备，生产光伏支架。</t>
    </r>
  </si>
  <si>
    <t>经贸局古城镇洛南县祥瑞腾达电子有限公司</t>
  </si>
  <si>
    <t>巡检多金属矿及石英岩矿普查项目</t>
  </si>
  <si>
    <t>在巡检镇水草坪--潼峪金银钼成矿远景区内进行多金属矿及石英岩矿普查。</t>
  </si>
  <si>
    <t>三</t>
  </si>
  <si>
    <t>基础设施项目(33个)</t>
  </si>
  <si>
    <t>续建项目（11）</t>
  </si>
  <si>
    <t>城区综合改造提升工程项目</t>
  </si>
  <si>
    <t>对城区餐饮、酒店、商贸市场等进行立面改造、提升整治；整合城区政府直属37个机关单位办公楼，入驻县直部门综合楼，盘活国有资产，改建停车场、市民休闲广场及绿地公园、公厕等公共服务设施。</t>
  </si>
  <si>
    <t>2022－2025</t>
  </si>
  <si>
    <t>住建局
政府办</t>
  </si>
  <si>
    <t>洛卢高速建设项目</t>
  </si>
  <si>
    <t>城关四皓街道柏峪寺镇等</t>
  </si>
  <si>
    <t>规划全长55.192公里，路基宽度26米，设计时速100公里/小时。</t>
  </si>
  <si>
    <t>交通局</t>
  </si>
  <si>
    <t>X208寺耳镇至闫河桥段公路改建工程项目</t>
  </si>
  <si>
    <t>寺耳镇　石坡镇</t>
  </si>
  <si>
    <t>升级改造三级公路25.2公里。</t>
  </si>
  <si>
    <t>老旧小区改造项目</t>
  </si>
  <si>
    <t>改造提升县城76个老旧小区，实施污水、雨水、燃气、热力、道路、电力、通讯及立面改造等。</t>
  </si>
  <si>
    <t>住建局
棚改办</t>
  </si>
  <si>
    <t>G344古城至洛南县城公路改扩建项目</t>
  </si>
  <si>
    <t>城关街道景村镇古城镇</t>
  </si>
  <si>
    <t>升级改造二级公路26.874公里。</t>
  </si>
  <si>
    <t>2021-2024</t>
  </si>
  <si>
    <t>洛南县污水处理PPP项目</t>
  </si>
  <si>
    <t>永丰古城等12个镇办</t>
  </si>
  <si>
    <t>建设12个镇办污水处理厂及34个移民安置点污水处理站。</t>
  </si>
  <si>
    <t>2020－2024</t>
  </si>
  <si>
    <t>城管局</t>
  </si>
  <si>
    <t>四皓康养新城基础设施建设项目</t>
  </si>
  <si>
    <t>核心区面积1000余亩，建筑面积59.3万平方米。包括道路、地下综合管廊、市政管网、绿化及亮化工程。</t>
  </si>
  <si>
    <t>2020
-2025</t>
  </si>
  <si>
    <t>住建局西城新区
北片区管理处</t>
  </si>
  <si>
    <t>华阳教育城项目</t>
  </si>
  <si>
    <t xml:space="preserve">四皓街道
</t>
  </si>
  <si>
    <t>总占地面积约330亩，修建50万平方米、3500套商住楼和800米市政道路，配套建设学校酒店等。</t>
  </si>
  <si>
    <t>2020
-2023</t>
  </si>
  <si>
    <t>住建局
博佳源房
地产公司</t>
  </si>
  <si>
    <r>
      <rPr>
        <sz val="12"/>
        <rFont val="仿宋_GB2312"/>
        <charset val="134"/>
      </rPr>
      <t>晨光</t>
    </r>
    <r>
      <rPr>
        <sz val="12"/>
        <rFont val="宋体"/>
        <charset val="134"/>
      </rPr>
      <t>﹒</t>
    </r>
    <r>
      <rPr>
        <sz val="12"/>
        <rFont val="仿宋_GB2312"/>
        <charset val="134"/>
      </rPr>
      <t>英华府地产开发项目</t>
    </r>
  </si>
  <si>
    <t>占地面积约155亩，建设33万平方米住宅楼及配套设施。</t>
  </si>
  <si>
    <t>住建局
洛南县晨光置业有限公司</t>
  </si>
  <si>
    <t>岭阳.公园里地产开发项目</t>
  </si>
  <si>
    <t>占地165亩，建筑面积29万平方米，建设住宅楼及配套停车位等。</t>
  </si>
  <si>
    <t>住建局
洛南县岭阳房地产开发有限公司</t>
  </si>
  <si>
    <t>华阳首府地产开发项目</t>
  </si>
  <si>
    <t>占地约60亩，建筑面积15万平方米，建设商品房1200套。</t>
  </si>
  <si>
    <t>住建局
陕西振恒
置业公司</t>
  </si>
  <si>
    <t>新建项目
（22个）</t>
  </si>
  <si>
    <t>县域工业集中区道路基础设施项目</t>
  </si>
  <si>
    <t>城关街办樊湾社区</t>
  </si>
  <si>
    <t>延伸东风路，新建长5.16公里、宽24米、沥青混凝土路面产业大道。</t>
  </si>
  <si>
    <t>县域工业集中区污水处理厂扩容项目</t>
  </si>
  <si>
    <t>实施县域工业集中区污水处理厂扩容工程，埋设污水主次管网20公里。</t>
  </si>
  <si>
    <t>庵巡路庵沟口至独鹿桥段三级公路改造工程项目</t>
  </si>
  <si>
    <t>石门镇
石坡镇</t>
  </si>
  <si>
    <t>改建工程路线全长18.02公里。</t>
  </si>
  <si>
    <t>田后路沙河口至后庙沟段公路改建工程项目</t>
  </si>
  <si>
    <t>古城镇等</t>
  </si>
  <si>
    <t>改建工程路线全长12.14公里，按照四级公路标准建设。</t>
  </si>
  <si>
    <t>30户以上自然村通硬化路工程项目</t>
  </si>
  <si>
    <t>通组路硬化51条44公里。</t>
  </si>
  <si>
    <t>S101西洛公路城关官桥河桥至灵口街路面改造工程项目</t>
  </si>
  <si>
    <t>全长41.6公里，路基宽5.5米，按四级公路标准建设。</t>
  </si>
  <si>
    <t>X211瓦永公路保安眉底桥至永丰街路面改造工程项目</t>
  </si>
  <si>
    <t xml:space="preserve">永丰镇
保安镇 </t>
  </si>
  <si>
    <t>全长8.3公里，路基宽6.5米，按四级公路标准建设。</t>
  </si>
  <si>
    <t>县城垃圾中转站建设项目</t>
  </si>
  <si>
    <t>在城区建设两座垃圾中转站。</t>
  </si>
  <si>
    <t>东风路建设项目</t>
  </si>
  <si>
    <t>建设南起东新街北端，北至北过境路，长1811米、宽17米市政道路。</t>
  </si>
  <si>
    <t>发改局
住建局</t>
  </si>
  <si>
    <t>东城大道“白变黑”工程项目</t>
  </si>
  <si>
    <t>实施东城大道及其3条支线“白变黑”工程，长5000米。</t>
  </si>
  <si>
    <t>住建局</t>
  </si>
  <si>
    <t>农村危房改造项目</t>
  </si>
  <si>
    <t>实施16个镇办农村低收入群体住房、无保障户危房改造。</t>
  </si>
  <si>
    <t>抚龙假日地产开发项目</t>
  </si>
  <si>
    <t>建设商住楼5.3万平方米及配套绿化、停车场等。</t>
  </si>
  <si>
    <t>住建局
洛南县逸兴置业有限责任公司</t>
  </si>
  <si>
    <t>春玺铂越湾地产开发项目</t>
  </si>
  <si>
    <t>占地38亩，建设商住楼及配套绿化、停车场等。</t>
  </si>
  <si>
    <t>住建局
陕西跃竞春玺房地产开发有限公司</t>
  </si>
  <si>
    <t>柳林春晓地产开发项目</t>
  </si>
  <si>
    <t>建设三栋商住楼40859万平方米及配套绿化、停车场等。</t>
  </si>
  <si>
    <t>住建局
商洛欣宝房地产开发有限公司</t>
  </si>
  <si>
    <t>阳光佳苑地产开发项目</t>
  </si>
  <si>
    <t>占地18亩，建设商住楼3.5万平方米及配套设施。</t>
  </si>
  <si>
    <t>住建局
陕西博佳源房地产开发有限公司</t>
  </si>
  <si>
    <t>西城区市政管网工程项目</t>
  </si>
  <si>
    <t>实施西城区游客服务中心、中医院、思源学校、二中等管网工程，接入城区主管道。</t>
  </si>
  <si>
    <t>卫东污水处理厂建设项目</t>
  </si>
  <si>
    <t>卫东污水处理厂及配套管网建设。</t>
  </si>
  <si>
    <t>生态环境局</t>
  </si>
  <si>
    <t>电力设施改扩建项目</t>
  </si>
  <si>
    <t>石门古城等镇办</t>
  </si>
  <si>
    <t>新建110千伏架空线路30公里，改造低压架空线路20公里，新增配变10台。</t>
  </si>
  <si>
    <t>供电公司</t>
  </si>
  <si>
    <t>电信通信设施提升项目</t>
  </si>
  <si>
    <t>在城区及乡镇建设5G基站45个；在农村无4G覆盖区域建设17个补盲基站；在10个镇级机房建设传输线路、设备；在县城机房建设电信云网大数据中心；新增光网端口1000个。</t>
  </si>
  <si>
    <t>电信公司</t>
  </si>
  <si>
    <t>移动通信设施提升项目</t>
  </si>
  <si>
    <t>实施乡镇5G基站建设，实现重要乡镇5G基站全覆盖，村村通宽带。</t>
  </si>
  <si>
    <t>移动公司</t>
  </si>
  <si>
    <t>联通通信设施提升项目</t>
  </si>
  <si>
    <t>在城区及乡镇街道建设5G基站40个、建设4G基站20个、服务基站25个、新增光网端口10000线。</t>
  </si>
  <si>
    <t>联通公司</t>
  </si>
  <si>
    <t>广电网络农网光网覆盖和数字乡村建设项目</t>
  </si>
  <si>
    <t>实施8个镇25个村光网覆盖农网9792户；在全县范围建设10个数字乡村。</t>
  </si>
  <si>
    <t>广电网络公司</t>
  </si>
  <si>
    <t>四</t>
  </si>
  <si>
    <t>公共社会
服务项目
(19个)</t>
  </si>
  <si>
    <t>续建项目（7个）</t>
  </si>
  <si>
    <t>采煤沉淀区生态环境恢复治理项目</t>
  </si>
  <si>
    <t>城关街道景村镇</t>
  </si>
  <si>
    <r>
      <rPr>
        <sz val="12"/>
        <rFont val="仿宋_GB2312"/>
        <charset val="134"/>
      </rPr>
      <t>治理范围包括馒头山煤矿、三五煤矿、栲树洼煤矿、江槽煤矿、跃进煤矿，面积30.5km</t>
    </r>
    <r>
      <rPr>
        <sz val="12"/>
        <rFont val="Times New Roman"/>
        <charset val="0"/>
      </rPr>
      <t>²</t>
    </r>
    <r>
      <rPr>
        <sz val="12"/>
        <rFont val="仿宋_GB2312"/>
        <charset val="134"/>
      </rPr>
      <t>。</t>
    </r>
  </si>
  <si>
    <t>黄龙河流域水污染综合治理工程项目</t>
  </si>
  <si>
    <t>实施污水处理厂扩容及尾矿库治理。</t>
  </si>
  <si>
    <t>生态环境局应急局</t>
  </si>
  <si>
    <t>洛南盆地旧石器博物馆建设项目</t>
  </si>
  <si>
    <t>占地60亩，总建筑面积9620平方米，主要建设文创生活馆、旧石器研究中心、综合展厅、遗址主题展厅、临时展厅、报告厅、文物修复区、旧石器户外遗址遗迹发掘展示区，配套停车场、道路等。</t>
  </si>
  <si>
    <t>文旅局</t>
  </si>
  <si>
    <t>第二高级中学建设项目</t>
  </si>
  <si>
    <t>城关街道西寺社区</t>
  </si>
  <si>
    <t>规划用地225亩，建设教学楼、综合楼、宿舍楼、体育馆等设施，总建筑面积13.8万平方米，设置102个教学班。</t>
  </si>
  <si>
    <t>科教体局
筹建处</t>
  </si>
  <si>
    <t>地质灾害综防体系建设及灾后重建项目</t>
  </si>
  <si>
    <t>洛源等12个镇办</t>
  </si>
  <si>
    <t>实施地质灾害综合防治体系建设和暴雨洪涝灾害引发的泥石流、水石流等地质灾险情、危重地质灾害隐患点工程治理。</t>
  </si>
  <si>
    <t>中医医院迁建项目</t>
  </si>
  <si>
    <t>占地105亩，总建筑面积5.4万平方米，新建门诊、住院楼及后勤用房等，设置床位500张，建设传染病医院5900平方米。</t>
  </si>
  <si>
    <t>卫健局</t>
  </si>
  <si>
    <t>便民服务中心建设项目</t>
  </si>
  <si>
    <t>改造原行政中心大楼，进行内外装修投入使用，完成配套广场、停车场、绿化、管网等工程。在行政中心门前建设广场、人防工程兼地下停车场、充电桩，设置停车位500个，建筑面积50000平方米。</t>
  </si>
  <si>
    <t>2022
-2023</t>
  </si>
  <si>
    <t>项目管理处</t>
  </si>
  <si>
    <t>新建项目（12个）</t>
  </si>
  <si>
    <t>洛南县体育运动中心建设项目</t>
  </si>
  <si>
    <r>
      <rPr>
        <sz val="12"/>
        <rFont val="仿宋_GB2312"/>
        <charset val="134"/>
      </rPr>
      <t xml:space="preserve">规划占地 253.5 亩，总建筑面积 30900 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 xml:space="preserve">。其中：新建体育场 12000 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 体育馆 10000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，综合健身楼 3900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，地下车库 5000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</si>
  <si>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洛南县职教中心迁建项目</t>
  </si>
  <si>
    <t>四皓街道南沟社区</t>
  </si>
  <si>
    <r>
      <rPr>
        <sz val="12"/>
        <rFont val="仿宋_GB2312"/>
        <charset val="134"/>
      </rPr>
      <t>占地200亩，校舍建筑面积8.2万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，新建教学楼2栋12800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、实训楼2栋12000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、钢构实训厂房7000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、综合楼1栋9000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、学生公寓2栋33600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、师生餐饮楼1栋6000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、教职工宿舍楼1栋6000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、其他附属用房2640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、标准运动场及配套设施。</t>
    </r>
  </si>
  <si>
    <t>科教体局
职教中心</t>
  </si>
  <si>
    <t>伊洛河流域综合治理项目</t>
  </si>
  <si>
    <t>对伊洛河及支流重点段实施综合治理。</t>
  </si>
  <si>
    <t>粮食储备中心建设项目</t>
  </si>
  <si>
    <t>占地23亩，总建筑面积7600平方米。新建常温库2000平方米，低温库2000平方米，加工区1500平方米，冷库1000平方米，设备放置棚500平方米，配套用房600平方米。配置智能物资管理系统、购置供电设施、制冷设备等，配套建设道路、绿化、路灯、围墙、室外管网等工程。</t>
  </si>
  <si>
    <t>粮食局</t>
  </si>
  <si>
    <t>县医院迁建项目</t>
  </si>
  <si>
    <t>城关街道城北社区樊湾社区</t>
  </si>
  <si>
    <r>
      <rPr>
        <sz val="12"/>
        <rFont val="仿宋_GB2312"/>
        <charset val="134"/>
      </rPr>
      <t>占地157.59亩，总建筑面积114000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，建设急诊楼、门诊楼、住院楼及业务管理用房等，设置医技科室、传染病区、院内生活区、预防保健区等，新增床位1000张。</t>
    </r>
  </si>
  <si>
    <t>精神康复医院项目</t>
  </si>
  <si>
    <t>四皓街道白川社区</t>
  </si>
  <si>
    <r>
      <rPr>
        <sz val="12"/>
        <rFont val="仿宋_GB2312"/>
        <charset val="134"/>
      </rPr>
      <t>占地30亩，总建筑面积15000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，设计住院床位50张，托养床位150张，建设门诊部、急诊部、住院部、医技科室、保障系统、院内生活、行政管理用房等。</t>
    </r>
  </si>
  <si>
    <t>古城镇卫生院能力提升项目</t>
  </si>
  <si>
    <r>
      <rPr>
        <sz val="12"/>
        <rFont val="仿宋_GB2312"/>
        <charset val="134"/>
      </rPr>
      <t>建设门诊楼、住院部5000</t>
    </r>
    <r>
      <rPr>
        <sz val="12"/>
        <rFont val="宋体"/>
        <charset val="134"/>
      </rPr>
      <t>㎡。</t>
    </r>
  </si>
  <si>
    <t>洛南县康养康复医院建设项目</t>
  </si>
  <si>
    <t>招商建设康养康复医院。</t>
  </si>
  <si>
    <t>卫健局
招商中心</t>
  </si>
  <si>
    <t>教育强基工程项目</t>
  </si>
  <si>
    <t>城关街道、四皓街道</t>
  </si>
  <si>
    <r>
      <rPr>
        <sz val="12"/>
        <rFont val="仿宋_GB2312"/>
        <charset val="134"/>
      </rPr>
      <t>第三初级中学占地42亩,建筑面积24003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,设置24个教学班。第八小学占地20亩，建筑面积6000平方米，设置12个教学班，增加学位600个。</t>
    </r>
  </si>
  <si>
    <t>科教体局
各筹建处</t>
  </si>
  <si>
    <t>学前教育校舍提升工程项目</t>
  </si>
  <si>
    <t>寺耳镇高耀镇洛源镇等</t>
  </si>
  <si>
    <t>第六幼儿园占地11.5亩，规划建筑总面积5928平方米，设置12个教学班。新建洛源镇中心幼儿园、寺耳镇中心幼儿园、洛南县第八幼儿园共3所幼儿园，扩建高耀镇中心幼儿园、洛南县第三幼儿园两所幼儿园综合楼，总建筑面积14800平方米。</t>
  </si>
  <si>
    <t>卫东工业集中区危险废物应急处置中心建设项目</t>
  </si>
  <si>
    <t>新建洛南县卫东工业集中区危险废物应急处置中心，使危险废物处理达到 “ 无害化、 减量化、 资源化 ”。</t>
  </si>
  <si>
    <t>历史遗留矿山生态恢复治理项目</t>
  </si>
  <si>
    <t>城关街道古城镇等</t>
  </si>
  <si>
    <t>对全县历史遗留的秦岭地区矿山生态修复、政策性关闭的矿山进行生态环境恢复治理与土地复垦。</t>
  </si>
  <si>
    <t>五</t>
  </si>
  <si>
    <t>旅游产业项目（8个）</t>
  </si>
  <si>
    <t>新建项目
（8个）</t>
  </si>
  <si>
    <t>仓颉文化康养产业园建设项目</t>
  </si>
  <si>
    <t>以仓颉小镇文化旅游景区为核心，开发康养产业，主要建设内容包括医疗、养老、旅游、体育、医药、食品等六大板块。</t>
  </si>
  <si>
    <t>文旅局
仓颉小镇旅游公司</t>
  </si>
  <si>
    <t>伶伦康养生态旅游度假区基础设施建设项目</t>
  </si>
  <si>
    <t>完善伶伦文化研究院、音乐小镇和抚龙湖周边基础配套设施，启动实施抚龙湖医养结合体建设，新建连接道路8km和大型桥梁2座。</t>
  </si>
  <si>
    <t>文旅局
音乐小镇旅游公司</t>
  </si>
  <si>
    <t>音乐小镇文化产业园建设项目</t>
  </si>
  <si>
    <t>实施音乐小镇商业街改造，儿童乐园、水上乐园建设，康养地产开发，四皓草堂装修，开发夜经济体验等。</t>
  </si>
  <si>
    <t>玫瑰小镇A级景区提升项目</t>
  </si>
  <si>
    <t>建设文化综合体、民宿客房28栋，建筑面积12000平方米。花溪湖提升改造项目，主要包括80亩生态水稻田、套养小龙虾、种植观赏荷花、10座镀锌板高位鱼池，打造500亩玫瑰花海。</t>
  </si>
  <si>
    <t>文旅局
玫瑰小镇旅游公司</t>
  </si>
  <si>
    <r>
      <rPr>
        <sz val="12"/>
        <rFont val="仿宋_GB2312"/>
        <charset val="134"/>
      </rPr>
      <t>风情巡检</t>
    </r>
    <r>
      <rPr>
        <sz val="12"/>
        <rFont val="Times New Roman"/>
        <charset val="0"/>
      </rPr>
      <t>•</t>
    </r>
    <r>
      <rPr>
        <sz val="12"/>
        <rFont val="仿宋_GB2312"/>
        <charset val="134"/>
      </rPr>
      <t>温度画廊综合园区建设项目</t>
    </r>
  </si>
  <si>
    <t>新建房车、自驾车、烧烤、帐篷露营地，完善孙家沟民宿升级改造以及周边花海种植、建设草坪广场15亩，过夜类帐篷营地30亩，亲子互动场地30亩，专营烧烤场地10亩，跑马场等。</t>
  </si>
  <si>
    <t>2023-2026</t>
  </si>
  <si>
    <t>文旅局
鑫元文旅公司</t>
  </si>
  <si>
    <t>东城区乡村振兴农旅融合特色产业示范区建设项目</t>
  </si>
  <si>
    <t>实施陶川社区人居环境整治、污水处理、民宿改造等，建设高标准设施农业园区、儿童游乐区、亲子农耕体验研学区、景观农业种植、医养体验中心，配套公厕、房车营地、生态停车场、核桃文创街区、社区休闲广场等。</t>
  </si>
  <si>
    <t xml:space="preserve">文旅局
</t>
  </si>
  <si>
    <t>兴龙康养温泉度假村建设项目</t>
  </si>
  <si>
    <t>主要建设山顶镂空民宿3000平方米，温泉池约700平方米，改造村民房屋30余座作为家庭旅馆，配套建设游乐场、生态停车场等。</t>
  </si>
  <si>
    <t>文旅局
高耀镇
洛南县新潼康养旅游开发管理有限公司</t>
  </si>
  <si>
    <t>游客集散中心建设项目</t>
  </si>
  <si>
    <t>占地22.4亩，总建筑面积8310平方米，主要建设文化旅游宣传中心、非遗产品特色馆和文创苑，配套道路、停车场等。</t>
  </si>
  <si>
    <t>六</t>
  </si>
  <si>
    <t>商贸流通项目（7个）</t>
  </si>
  <si>
    <t>续建项目（1）</t>
  </si>
  <si>
    <t>西北核桃物流园建设项目</t>
  </si>
  <si>
    <t>占地164.5亩，总建筑面积8.2万平方米，主要建设综合办公楼、核桃等农副产品综合加工车间、冷链仓储库及其他配套设施等。</t>
  </si>
  <si>
    <t>2021-2023</t>
  </si>
  <si>
    <t xml:space="preserve">林业局
</t>
  </si>
  <si>
    <t>新建项目
（6个）</t>
  </si>
  <si>
    <t>卫东工业集中区商贸孵化基地建设项目</t>
  </si>
  <si>
    <r>
      <rPr>
        <sz val="12"/>
        <rFont val="仿宋_GB2312"/>
        <charset val="134"/>
      </rPr>
      <t>改造老旧厂房，通过“以企招商”“以商招商”方式引进6家科创企业、9家商贸企业入驻，配建1万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“秦创原”科创孵化基地和商贸服务中心，改造提升洛铜物流等商贸流通企业，满足整个卫东工业集中区物流需求。</t>
    </r>
  </si>
  <si>
    <t>产业园筹建办洛南环亚源生态岛环保科技产业园有限公司等</t>
  </si>
  <si>
    <t>嘉宏商务酒店建设项目</t>
  </si>
  <si>
    <t>总建筑面积8600平方米，设置客房120间、宴会厅一个，配套停车场等。</t>
  </si>
  <si>
    <t>住建局
市场监管局嘉宏公司</t>
  </si>
  <si>
    <t>牛王沟便民市场综合体建设项目</t>
  </si>
  <si>
    <t>占地11.7亩，总建筑面积2.2万平方米，建设农贸市场、小吃城、超市，配套地下停车场等。</t>
  </si>
  <si>
    <t>住建局
经贸局</t>
  </si>
  <si>
    <t>西城新区便民市场建设项目</t>
  </si>
  <si>
    <t>四皓街道柳林社区</t>
  </si>
  <si>
    <t>在柳林社区阳光庭园西侧建设西城新区农副产品交易中心。</t>
  </si>
  <si>
    <t>移民办</t>
  </si>
  <si>
    <t>农副产品物流园建设项目</t>
  </si>
  <si>
    <t>城关街道杨川社区</t>
  </si>
  <si>
    <t>占地25亩，建设一站式商贸综合体。</t>
  </si>
  <si>
    <t>城关街办</t>
  </si>
  <si>
    <t>野里再生资源回收利用中心建设项目</t>
  </si>
  <si>
    <t>城关街道野里社区</t>
  </si>
  <si>
    <t>占地40亩，建设再生资源回收利用中心，开展垃圾分类，废品回收利用。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</si>
</sst>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2"/>
      <name val="宋体"/>
      <charset val="134"/>
    </font>
    <font>
      <b/>
      <sz val="12"/>
      <name val="宋体"/>
      <charset val="134"/>
    </font>
    <font>
      <b/>
      <sz val="24"/>
      <name val="方正小标宋简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22"/>
      <name val="宋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.5"/>
      <name val="仿宋_GB2312"/>
      <charset val="134"/>
    </font>
    <font>
      <sz val="10.5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vertAlign val="subscript"/>
      <sz val="12"/>
      <name val="仿宋_GB2312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 applyProtection="0">
      <alignment vertical="center"/>
    </xf>
    <xf numFmtId="0" fontId="35" fillId="0" borderId="0">
      <alignment vertical="center"/>
    </xf>
    <xf numFmtId="0" fontId="0" fillId="0" borderId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8" fillId="0" borderId="1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3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8" fillId="0" borderId="1" xfId="52" applyNumberFormat="1" applyFont="1" applyFill="1" applyBorder="1" applyAlignment="1" applyProtection="1">
      <alignment horizontal="center" vertical="center" wrapText="1" shrinkToFit="1"/>
    </xf>
    <xf numFmtId="0" fontId="8" fillId="0" borderId="1" xfId="5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justify" vertical="center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13" xfId="52"/>
  </cellStyles>
  <dxfs count="2">
    <dxf>
      <font>
        <b val="0"/>
        <i val="0"/>
        <strike val="0"/>
        <u val="none"/>
        <sz val="12"/>
        <color rgb="FFFFFFFF"/>
      </font>
    </dxf>
    <dxf>
      <font>
        <b val="0"/>
        <i val="0"/>
        <color indexed="9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5"/>
  <sheetViews>
    <sheetView tabSelected="1" workbookViewId="0">
      <pane xSplit="8" ySplit="3" topLeftCell="J4" activePane="bottomRight" state="frozen"/>
      <selection/>
      <selection pane="topRight"/>
      <selection pane="bottomLeft"/>
      <selection pane="bottomRight" activeCell="H169" sqref="H169"/>
    </sheetView>
  </sheetViews>
  <sheetFormatPr defaultColWidth="9" defaultRowHeight="15.6"/>
  <cols>
    <col min="1" max="1" width="5" style="3" customWidth="1"/>
    <col min="2" max="2" width="30" style="4" customWidth="1"/>
    <col min="3" max="3" width="8.625" style="5" customWidth="1"/>
    <col min="4" max="4" width="36.625" style="6" hidden="1" customWidth="1"/>
    <col min="5" max="5" width="8.375" style="3" customWidth="1"/>
    <col min="6" max="6" width="5.625" style="7" customWidth="1"/>
    <col min="7" max="7" width="18" style="3" customWidth="1"/>
    <col min="8" max="8" width="19.6" style="8" customWidth="1"/>
    <col min="9" max="16384" width="9" style="1"/>
  </cols>
  <sheetData>
    <row r="1" s="1" customFormat="1" ht="35" customHeight="1" spans="1:8">
      <c r="A1" s="9" t="s">
        <v>0</v>
      </c>
      <c r="B1" s="9"/>
      <c r="C1" s="9"/>
      <c r="D1" s="10"/>
      <c r="E1" s="9"/>
      <c r="F1" s="9"/>
      <c r="G1" s="9"/>
      <c r="H1" s="9"/>
    </row>
    <row r="2" s="1" customFormat="1" ht="21" customHeight="1" spans="1:7">
      <c r="A2" s="11"/>
      <c r="B2" s="12"/>
      <c r="C2" s="13"/>
      <c r="D2" s="13"/>
      <c r="E2" s="14"/>
      <c r="F2" s="15"/>
      <c r="G2" s="16"/>
    </row>
    <row r="3" s="1" customFormat="1" ht="57" customHeight="1" spans="1:8">
      <c r="A3" s="17" t="s">
        <v>1</v>
      </c>
      <c r="B3" s="17" t="s">
        <v>2</v>
      </c>
      <c r="C3" s="17" t="s">
        <v>3</v>
      </c>
      <c r="D3" s="17" t="s">
        <v>4</v>
      </c>
      <c r="E3" s="18" t="s">
        <v>5</v>
      </c>
      <c r="F3" s="17" t="s">
        <v>6</v>
      </c>
      <c r="G3" s="19" t="s">
        <v>7</v>
      </c>
      <c r="H3" s="17" t="s">
        <v>8</v>
      </c>
    </row>
    <row r="4" s="2" customFormat="1" ht="30" customHeight="1" spans="1:8">
      <c r="A4" s="20"/>
      <c r="B4" s="17" t="s">
        <v>9</v>
      </c>
      <c r="C4" s="17"/>
      <c r="D4" s="21"/>
      <c r="E4" s="22">
        <f>SUM(E5:E6)</f>
        <v>5247827</v>
      </c>
      <c r="F4" s="22"/>
      <c r="G4" s="22">
        <f>SUM(G5:G6)</f>
        <v>2104312</v>
      </c>
      <c r="H4" s="20"/>
    </row>
    <row r="5" s="2" customFormat="1" ht="31.2" spans="1:8">
      <c r="A5" s="20"/>
      <c r="B5" s="17" t="s">
        <v>10</v>
      </c>
      <c r="C5" s="17"/>
      <c r="D5" s="21"/>
      <c r="E5" s="22">
        <f>SUM(E8,E55,E89,E125,E157)</f>
        <v>3405868</v>
      </c>
      <c r="F5" s="22"/>
      <c r="G5" s="22">
        <f>SUM(G8,G55,G89,G125,G157)</f>
        <v>1318473</v>
      </c>
      <c r="H5" s="20"/>
    </row>
    <row r="6" s="2" customFormat="1" ht="31.2" spans="1:8">
      <c r="A6" s="20"/>
      <c r="B6" s="17" t="s">
        <v>11</v>
      </c>
      <c r="C6" s="17"/>
      <c r="D6" s="21"/>
      <c r="E6" s="22">
        <f>SUM(E17,E69,E101,E133,E147,E159)</f>
        <v>1841959</v>
      </c>
      <c r="F6" s="22"/>
      <c r="G6" s="22">
        <f>SUM(G17,G69,G101,G133,G147,G159)</f>
        <v>785839</v>
      </c>
      <c r="H6" s="20"/>
    </row>
    <row r="7" s="2" customFormat="1" ht="73" customHeight="1" spans="1:8">
      <c r="A7" s="23" t="s">
        <v>12</v>
      </c>
      <c r="B7" s="23" t="s">
        <v>13</v>
      </c>
      <c r="C7" s="23"/>
      <c r="D7" s="24"/>
      <c r="E7" s="25">
        <f>SUM(E9:E53)</f>
        <v>1076746</v>
      </c>
      <c r="F7" s="25"/>
      <c r="G7" s="25">
        <f>SUM(G8,G17)</f>
        <v>324792</v>
      </c>
      <c r="H7" s="23"/>
    </row>
    <row r="8" s="2" customFormat="1" ht="31.2" spans="1:8">
      <c r="A8" s="23"/>
      <c r="B8" s="23" t="s">
        <v>14</v>
      </c>
      <c r="C8" s="23"/>
      <c r="D8" s="24"/>
      <c r="E8" s="25">
        <f>SUM(E9:E16)</f>
        <v>201500</v>
      </c>
      <c r="F8" s="25"/>
      <c r="G8" s="25">
        <f>SUM(G9:G16)</f>
        <v>73400</v>
      </c>
      <c r="H8" s="23"/>
    </row>
    <row r="9" s="1" customFormat="1" ht="62.4" spans="1:10">
      <c r="A9" s="26">
        <v>1</v>
      </c>
      <c r="B9" s="27" t="s">
        <v>15</v>
      </c>
      <c r="C9" s="28" t="s">
        <v>16</v>
      </c>
      <c r="D9" s="27" t="s">
        <v>17</v>
      </c>
      <c r="E9" s="28">
        <v>20000</v>
      </c>
      <c r="F9" s="28" t="s">
        <v>18</v>
      </c>
      <c r="G9" s="28">
        <v>4900</v>
      </c>
      <c r="H9" s="28" t="s">
        <v>19</v>
      </c>
      <c r="I9" s="5"/>
      <c r="J9" s="5"/>
    </row>
    <row r="10" s="1" customFormat="1" ht="62.4" spans="1:10">
      <c r="A10" s="26">
        <v>2</v>
      </c>
      <c r="B10" s="28" t="s">
        <v>20</v>
      </c>
      <c r="C10" s="28" t="s">
        <v>16</v>
      </c>
      <c r="D10" s="27" t="s">
        <v>21</v>
      </c>
      <c r="E10" s="28">
        <v>50000</v>
      </c>
      <c r="F10" s="28" t="s">
        <v>18</v>
      </c>
      <c r="G10" s="28">
        <v>9000</v>
      </c>
      <c r="H10" s="28" t="s">
        <v>22</v>
      </c>
      <c r="I10" s="5"/>
      <c r="J10" s="5"/>
    </row>
    <row r="11" ht="46.8" spans="1:10">
      <c r="A11" s="26">
        <v>3</v>
      </c>
      <c r="B11" s="28" t="s">
        <v>23</v>
      </c>
      <c r="C11" s="28" t="s">
        <v>24</v>
      </c>
      <c r="D11" s="27" t="s">
        <v>25</v>
      </c>
      <c r="E11" s="28">
        <v>50000</v>
      </c>
      <c r="F11" s="28" t="s">
        <v>18</v>
      </c>
      <c r="G11" s="28">
        <v>19000</v>
      </c>
      <c r="H11" s="28" t="s">
        <v>22</v>
      </c>
      <c r="I11" s="5"/>
      <c r="J11" s="5"/>
    </row>
    <row r="12" ht="46.8" spans="1:10">
      <c r="A12" s="26">
        <v>4</v>
      </c>
      <c r="B12" s="29" t="s">
        <v>26</v>
      </c>
      <c r="C12" s="26" t="s">
        <v>27</v>
      </c>
      <c r="D12" s="29" t="s">
        <v>28</v>
      </c>
      <c r="E12" s="26">
        <v>48000</v>
      </c>
      <c r="F12" s="26" t="s">
        <v>29</v>
      </c>
      <c r="G12" s="26">
        <v>25000</v>
      </c>
      <c r="H12" s="26" t="s">
        <v>30</v>
      </c>
      <c r="I12" s="5"/>
      <c r="J12" s="5"/>
    </row>
    <row r="13" ht="46.8" spans="1:10">
      <c r="A13" s="26">
        <v>5</v>
      </c>
      <c r="B13" s="28" t="s">
        <v>31</v>
      </c>
      <c r="C13" s="28" t="s">
        <v>32</v>
      </c>
      <c r="D13" s="27" t="s">
        <v>33</v>
      </c>
      <c r="E13" s="28">
        <v>4500</v>
      </c>
      <c r="F13" s="28" t="s">
        <v>34</v>
      </c>
      <c r="G13" s="28">
        <v>2500</v>
      </c>
      <c r="H13" s="28" t="s">
        <v>35</v>
      </c>
      <c r="I13" s="5"/>
      <c r="J13" s="5"/>
    </row>
    <row r="14" ht="62.4" spans="1:10">
      <c r="A14" s="26">
        <v>6</v>
      </c>
      <c r="B14" s="28" t="s">
        <v>36</v>
      </c>
      <c r="C14" s="28" t="s">
        <v>37</v>
      </c>
      <c r="D14" s="27" t="s">
        <v>38</v>
      </c>
      <c r="E14" s="28">
        <v>2000</v>
      </c>
      <c r="F14" s="28" t="s">
        <v>39</v>
      </c>
      <c r="G14" s="28">
        <v>1000</v>
      </c>
      <c r="H14" s="28" t="s">
        <v>22</v>
      </c>
      <c r="I14" s="5"/>
      <c r="J14" s="5"/>
    </row>
    <row r="15" ht="62.4" spans="1:10">
      <c r="A15" s="26">
        <v>7</v>
      </c>
      <c r="B15" s="30" t="s">
        <v>40</v>
      </c>
      <c r="C15" s="28" t="s">
        <v>41</v>
      </c>
      <c r="D15" s="27" t="s">
        <v>42</v>
      </c>
      <c r="E15" s="28">
        <v>7000</v>
      </c>
      <c r="F15" s="28" t="s">
        <v>39</v>
      </c>
      <c r="G15" s="28">
        <v>2000</v>
      </c>
      <c r="H15" s="28" t="s">
        <v>43</v>
      </c>
      <c r="I15" s="5"/>
      <c r="J15" s="5"/>
    </row>
    <row r="16" ht="46.8" spans="1:10">
      <c r="A16" s="26">
        <v>8</v>
      </c>
      <c r="B16" s="26" t="s">
        <v>44</v>
      </c>
      <c r="C16" s="26" t="s">
        <v>45</v>
      </c>
      <c r="D16" s="27" t="s">
        <v>46</v>
      </c>
      <c r="E16" s="31">
        <v>20000</v>
      </c>
      <c r="F16" s="26" t="s">
        <v>47</v>
      </c>
      <c r="G16" s="32">
        <v>10000</v>
      </c>
      <c r="H16" s="26" t="s">
        <v>48</v>
      </c>
      <c r="I16" s="5"/>
      <c r="J16" s="5"/>
    </row>
    <row r="17" s="2" customFormat="1" ht="31.2" spans="1:8">
      <c r="A17" s="23"/>
      <c r="B17" s="33" t="s">
        <v>49</v>
      </c>
      <c r="C17" s="33"/>
      <c r="D17" s="34"/>
      <c r="E17" s="33">
        <f>SUM(E18:E53)</f>
        <v>437623</v>
      </c>
      <c r="F17" s="33"/>
      <c r="G17" s="33">
        <f>SUM(G18:G53)</f>
        <v>251392</v>
      </c>
      <c r="H17" s="33"/>
    </row>
    <row r="18" ht="78" spans="1:10">
      <c r="A18" s="26">
        <v>9</v>
      </c>
      <c r="B18" s="28" t="s">
        <v>50</v>
      </c>
      <c r="C18" s="28" t="s">
        <v>51</v>
      </c>
      <c r="D18" s="27" t="s">
        <v>52</v>
      </c>
      <c r="E18" s="28">
        <v>97000</v>
      </c>
      <c r="F18" s="28" t="s">
        <v>53</v>
      </c>
      <c r="G18" s="28">
        <v>60000</v>
      </c>
      <c r="H18" s="28" t="s">
        <v>54</v>
      </c>
      <c r="I18" s="5"/>
      <c r="J18" s="5"/>
    </row>
    <row r="19" ht="46.8" spans="1:10">
      <c r="A19" s="26">
        <v>10</v>
      </c>
      <c r="B19" s="28" t="s">
        <v>55</v>
      </c>
      <c r="C19" s="28" t="s">
        <v>56</v>
      </c>
      <c r="D19" s="27" t="s">
        <v>57</v>
      </c>
      <c r="E19" s="28">
        <v>28300</v>
      </c>
      <c r="F19" s="28" t="s">
        <v>53</v>
      </c>
      <c r="G19" s="28">
        <v>8000</v>
      </c>
      <c r="H19" s="28" t="s">
        <v>35</v>
      </c>
      <c r="I19" s="5"/>
      <c r="J19" s="5"/>
    </row>
    <row r="20" ht="31.2" spans="1:10">
      <c r="A20" s="26">
        <v>11</v>
      </c>
      <c r="B20" s="28" t="s">
        <v>58</v>
      </c>
      <c r="C20" s="28" t="s">
        <v>41</v>
      </c>
      <c r="D20" s="27" t="s">
        <v>59</v>
      </c>
      <c r="E20" s="28">
        <v>2100</v>
      </c>
      <c r="F20" s="28">
        <v>2023</v>
      </c>
      <c r="G20" s="28">
        <v>2100</v>
      </c>
      <c r="H20" s="28" t="s">
        <v>35</v>
      </c>
      <c r="I20" s="5"/>
      <c r="J20" s="5"/>
    </row>
    <row r="21" ht="46.8" spans="1:10">
      <c r="A21" s="26">
        <v>12</v>
      </c>
      <c r="B21" s="35" t="s">
        <v>60</v>
      </c>
      <c r="C21" s="28" t="s">
        <v>41</v>
      </c>
      <c r="D21" s="27" t="s">
        <v>61</v>
      </c>
      <c r="E21" s="28">
        <v>50000</v>
      </c>
      <c r="F21" s="28" t="s">
        <v>53</v>
      </c>
      <c r="G21" s="28">
        <v>30000</v>
      </c>
      <c r="H21" s="28" t="s">
        <v>62</v>
      </c>
      <c r="I21" s="5"/>
      <c r="J21" s="5"/>
    </row>
    <row r="22" ht="46.8" spans="1:10">
      <c r="A22" s="26">
        <v>13</v>
      </c>
      <c r="B22" s="28" t="s">
        <v>63</v>
      </c>
      <c r="C22" s="28" t="s">
        <v>27</v>
      </c>
      <c r="D22" s="27" t="s">
        <v>64</v>
      </c>
      <c r="E22" s="28">
        <v>5000</v>
      </c>
      <c r="F22" s="28" t="s">
        <v>65</v>
      </c>
      <c r="G22" s="28">
        <v>2000</v>
      </c>
      <c r="H22" s="28" t="s">
        <v>27</v>
      </c>
      <c r="I22" s="5"/>
      <c r="J22" s="5"/>
    </row>
    <row r="23" ht="62.4" spans="1:10">
      <c r="A23" s="26">
        <v>14</v>
      </c>
      <c r="B23" s="28" t="s">
        <v>66</v>
      </c>
      <c r="C23" s="28" t="s">
        <v>27</v>
      </c>
      <c r="D23" s="27" t="s">
        <v>67</v>
      </c>
      <c r="E23" s="28">
        <v>3800</v>
      </c>
      <c r="F23" s="28">
        <v>2023</v>
      </c>
      <c r="G23" s="28">
        <v>3800</v>
      </c>
      <c r="H23" s="28" t="s">
        <v>27</v>
      </c>
      <c r="I23" s="5"/>
      <c r="J23" s="5"/>
    </row>
    <row r="24" ht="48" customHeight="1" spans="1:10">
      <c r="A24" s="26">
        <v>15</v>
      </c>
      <c r="B24" s="28" t="s">
        <v>68</v>
      </c>
      <c r="C24" s="28" t="s">
        <v>51</v>
      </c>
      <c r="D24" s="27" t="s">
        <v>69</v>
      </c>
      <c r="E24" s="28">
        <v>6000</v>
      </c>
      <c r="F24" s="28">
        <v>2023</v>
      </c>
      <c r="G24" s="28">
        <v>6000</v>
      </c>
      <c r="H24" s="28" t="s">
        <v>22</v>
      </c>
      <c r="I24" s="5"/>
      <c r="J24" s="5"/>
    </row>
    <row r="25" ht="46.8" spans="1:10">
      <c r="A25" s="26">
        <v>16</v>
      </c>
      <c r="B25" s="28" t="s">
        <v>70</v>
      </c>
      <c r="C25" s="28" t="s">
        <v>16</v>
      </c>
      <c r="D25" s="27" t="s">
        <v>71</v>
      </c>
      <c r="E25" s="28">
        <v>4000</v>
      </c>
      <c r="F25" s="28">
        <v>2023</v>
      </c>
      <c r="G25" s="28">
        <v>4000</v>
      </c>
      <c r="H25" s="28" t="s">
        <v>22</v>
      </c>
      <c r="I25" s="5"/>
      <c r="J25" s="5"/>
    </row>
    <row r="26" ht="46.8" spans="1:10">
      <c r="A26" s="26">
        <v>17</v>
      </c>
      <c r="B26" s="28" t="s">
        <v>72</v>
      </c>
      <c r="C26" s="28" t="s">
        <v>73</v>
      </c>
      <c r="D26" s="27" t="s">
        <v>74</v>
      </c>
      <c r="E26" s="28">
        <v>2000</v>
      </c>
      <c r="F26" s="28">
        <v>2023</v>
      </c>
      <c r="G26" s="28">
        <v>2000</v>
      </c>
      <c r="H26" s="28" t="s">
        <v>22</v>
      </c>
      <c r="I26" s="5"/>
      <c r="J26" s="5"/>
    </row>
    <row r="27" ht="62.4" spans="1:10">
      <c r="A27" s="26">
        <v>18</v>
      </c>
      <c r="B27" s="28" t="s">
        <v>75</v>
      </c>
      <c r="C27" s="28" t="s">
        <v>45</v>
      </c>
      <c r="D27" s="27" t="s">
        <v>76</v>
      </c>
      <c r="E27" s="28">
        <v>11331</v>
      </c>
      <c r="F27" s="28" t="s">
        <v>53</v>
      </c>
      <c r="G27" s="28">
        <v>2000</v>
      </c>
      <c r="H27" s="28" t="s">
        <v>35</v>
      </c>
      <c r="I27" s="5"/>
      <c r="J27" s="5"/>
    </row>
    <row r="28" ht="62.4" spans="1:10">
      <c r="A28" s="26">
        <v>19</v>
      </c>
      <c r="B28" s="28" t="s">
        <v>77</v>
      </c>
      <c r="C28" s="28" t="s">
        <v>78</v>
      </c>
      <c r="D28" s="27" t="s">
        <v>79</v>
      </c>
      <c r="E28" s="28">
        <v>32000</v>
      </c>
      <c r="F28" s="28" t="s">
        <v>53</v>
      </c>
      <c r="G28" s="28">
        <v>3000</v>
      </c>
      <c r="H28" s="28" t="s">
        <v>35</v>
      </c>
      <c r="I28" s="5"/>
      <c r="J28" s="5"/>
    </row>
    <row r="29" ht="31" customHeight="1" spans="1:10">
      <c r="A29" s="26">
        <v>20</v>
      </c>
      <c r="B29" s="28" t="s">
        <v>80</v>
      </c>
      <c r="C29" s="28" t="s">
        <v>51</v>
      </c>
      <c r="D29" s="27" t="s">
        <v>81</v>
      </c>
      <c r="E29" s="28">
        <v>28000</v>
      </c>
      <c r="F29" s="28" t="s">
        <v>53</v>
      </c>
      <c r="G29" s="28">
        <v>3000</v>
      </c>
      <c r="H29" s="28" t="s">
        <v>35</v>
      </c>
      <c r="I29" s="5"/>
      <c r="J29" s="5"/>
    </row>
    <row r="30" ht="31.2" spans="1:10">
      <c r="A30" s="26">
        <v>21</v>
      </c>
      <c r="B30" s="28" t="s">
        <v>82</v>
      </c>
      <c r="C30" s="28" t="s">
        <v>16</v>
      </c>
      <c r="D30" s="27" t="s">
        <v>83</v>
      </c>
      <c r="E30" s="28">
        <v>3600</v>
      </c>
      <c r="F30" s="28">
        <v>2023</v>
      </c>
      <c r="G30" s="28">
        <v>3600</v>
      </c>
      <c r="H30" s="28" t="s">
        <v>35</v>
      </c>
      <c r="I30" s="5"/>
      <c r="J30" s="5"/>
    </row>
    <row r="31" ht="46.8" spans="1:10">
      <c r="A31" s="26">
        <v>22</v>
      </c>
      <c r="B31" s="28" t="s">
        <v>84</v>
      </c>
      <c r="C31" s="28" t="s">
        <v>16</v>
      </c>
      <c r="D31" s="27" t="s">
        <v>85</v>
      </c>
      <c r="E31" s="28">
        <v>11000</v>
      </c>
      <c r="F31" s="28" t="s">
        <v>53</v>
      </c>
      <c r="G31" s="28">
        <v>500</v>
      </c>
      <c r="H31" s="28" t="s">
        <v>35</v>
      </c>
      <c r="I31" s="5"/>
      <c r="J31" s="5"/>
    </row>
    <row r="32" ht="31.2" spans="1:10">
      <c r="A32" s="26">
        <v>23</v>
      </c>
      <c r="B32" s="28" t="s">
        <v>86</v>
      </c>
      <c r="C32" s="28" t="s">
        <v>87</v>
      </c>
      <c r="D32" s="27" t="s">
        <v>88</v>
      </c>
      <c r="E32" s="28">
        <v>1800</v>
      </c>
      <c r="F32" s="28">
        <v>2023</v>
      </c>
      <c r="G32" s="28">
        <v>1800</v>
      </c>
      <c r="H32" s="28" t="s">
        <v>35</v>
      </c>
      <c r="I32" s="5"/>
      <c r="J32" s="5"/>
    </row>
    <row r="33" ht="47.55" spans="1:10">
      <c r="A33" s="26">
        <v>24</v>
      </c>
      <c r="B33" s="28" t="s">
        <v>89</v>
      </c>
      <c r="C33" s="28" t="s">
        <v>90</v>
      </c>
      <c r="D33" s="27" t="s">
        <v>91</v>
      </c>
      <c r="E33" s="28">
        <v>15000</v>
      </c>
      <c r="F33" s="28" t="s">
        <v>53</v>
      </c>
      <c r="G33" s="28">
        <v>900</v>
      </c>
      <c r="H33" s="28" t="s">
        <v>35</v>
      </c>
      <c r="I33" s="39"/>
      <c r="J33" s="5"/>
    </row>
    <row r="34" ht="47.55" spans="1:10">
      <c r="A34" s="26">
        <v>25</v>
      </c>
      <c r="B34" s="28" t="s">
        <v>92</v>
      </c>
      <c r="C34" s="28" t="s">
        <v>87</v>
      </c>
      <c r="D34" s="27" t="s">
        <v>93</v>
      </c>
      <c r="E34" s="28">
        <v>2800</v>
      </c>
      <c r="F34" s="28">
        <v>2023</v>
      </c>
      <c r="G34" s="28">
        <v>2800</v>
      </c>
      <c r="H34" s="28" t="s">
        <v>35</v>
      </c>
      <c r="I34" s="39"/>
      <c r="J34" s="5"/>
    </row>
    <row r="35" ht="31.95" spans="1:10">
      <c r="A35" s="26">
        <v>26</v>
      </c>
      <c r="B35" s="29" t="s">
        <v>94</v>
      </c>
      <c r="C35" s="28" t="s">
        <v>95</v>
      </c>
      <c r="D35" s="27" t="s">
        <v>96</v>
      </c>
      <c r="E35" s="28">
        <v>5600</v>
      </c>
      <c r="F35" s="28">
        <v>2023</v>
      </c>
      <c r="G35" s="28">
        <v>5600</v>
      </c>
      <c r="H35" s="28" t="s">
        <v>43</v>
      </c>
      <c r="I35" s="40" t="s">
        <v>97</v>
      </c>
      <c r="J35" s="5"/>
    </row>
    <row r="36" ht="31.95" spans="1:10">
      <c r="A36" s="26">
        <v>27</v>
      </c>
      <c r="B36" s="28" t="s">
        <v>98</v>
      </c>
      <c r="C36" s="28" t="s">
        <v>16</v>
      </c>
      <c r="D36" s="27" t="s">
        <v>99</v>
      </c>
      <c r="E36" s="28">
        <v>1100</v>
      </c>
      <c r="F36" s="28">
        <v>2023</v>
      </c>
      <c r="G36" s="28">
        <v>1100</v>
      </c>
      <c r="H36" s="28" t="s">
        <v>43</v>
      </c>
      <c r="I36" s="39"/>
      <c r="J36" s="5"/>
    </row>
    <row r="37" ht="46.8" spans="1:10">
      <c r="A37" s="26">
        <v>28</v>
      </c>
      <c r="B37" s="29" t="s">
        <v>100</v>
      </c>
      <c r="C37" s="26" t="s">
        <v>51</v>
      </c>
      <c r="D37" s="27" t="s">
        <v>101</v>
      </c>
      <c r="E37" s="28">
        <v>6000</v>
      </c>
      <c r="F37" s="28">
        <v>2023</v>
      </c>
      <c r="G37" s="28">
        <v>6000</v>
      </c>
      <c r="H37" s="26" t="s">
        <v>43</v>
      </c>
      <c r="I37" s="41" t="s">
        <v>97</v>
      </c>
      <c r="J37" s="5"/>
    </row>
    <row r="38" ht="62.4" spans="1:10">
      <c r="A38" s="26">
        <v>29</v>
      </c>
      <c r="B38" s="28" t="s">
        <v>102</v>
      </c>
      <c r="C38" s="28" t="s">
        <v>103</v>
      </c>
      <c r="D38" s="27" t="s">
        <v>104</v>
      </c>
      <c r="E38" s="28">
        <v>4600</v>
      </c>
      <c r="F38" s="28">
        <v>2023</v>
      </c>
      <c r="G38" s="28">
        <v>4600</v>
      </c>
      <c r="H38" s="28" t="s">
        <v>105</v>
      </c>
      <c r="I38" s="41" t="s">
        <v>97</v>
      </c>
      <c r="J38" s="5"/>
    </row>
    <row r="39" ht="46.8" spans="1:10">
      <c r="A39" s="26">
        <v>30</v>
      </c>
      <c r="B39" s="28" t="s">
        <v>106</v>
      </c>
      <c r="C39" s="28" t="s">
        <v>27</v>
      </c>
      <c r="D39" s="27" t="s">
        <v>107</v>
      </c>
      <c r="E39" s="28">
        <v>4400</v>
      </c>
      <c r="F39" s="28">
        <v>2023</v>
      </c>
      <c r="G39" s="28">
        <v>4400</v>
      </c>
      <c r="H39" s="28" t="s">
        <v>108</v>
      </c>
      <c r="I39" s="41" t="s">
        <v>97</v>
      </c>
      <c r="J39" s="5"/>
    </row>
    <row r="40" ht="62.4" spans="1:10">
      <c r="A40" s="26">
        <v>31</v>
      </c>
      <c r="B40" s="28" t="s">
        <v>109</v>
      </c>
      <c r="C40" s="28" t="s">
        <v>27</v>
      </c>
      <c r="D40" s="27" t="s">
        <v>110</v>
      </c>
      <c r="E40" s="28">
        <v>4600</v>
      </c>
      <c r="F40" s="28">
        <v>2023</v>
      </c>
      <c r="G40" s="28">
        <v>4600</v>
      </c>
      <c r="H40" s="28" t="s">
        <v>111</v>
      </c>
      <c r="I40" s="41" t="s">
        <v>97</v>
      </c>
      <c r="J40" s="5"/>
    </row>
    <row r="41" ht="78" spans="1:10">
      <c r="A41" s="26">
        <v>32</v>
      </c>
      <c r="B41" s="28" t="s">
        <v>112</v>
      </c>
      <c r="C41" s="28" t="s">
        <v>113</v>
      </c>
      <c r="D41" s="27" t="s">
        <v>114</v>
      </c>
      <c r="E41" s="28">
        <v>4650</v>
      </c>
      <c r="F41" s="28">
        <v>2023</v>
      </c>
      <c r="G41" s="28">
        <v>4650</v>
      </c>
      <c r="H41" s="28" t="s">
        <v>115</v>
      </c>
      <c r="I41" s="41" t="s">
        <v>97</v>
      </c>
      <c r="J41" s="5"/>
    </row>
    <row r="42" ht="46.8" spans="1:10">
      <c r="A42" s="26">
        <v>33</v>
      </c>
      <c r="B42" s="28" t="s">
        <v>116</v>
      </c>
      <c r="C42" s="28" t="s">
        <v>117</v>
      </c>
      <c r="D42" s="27" t="s">
        <v>118</v>
      </c>
      <c r="E42" s="28">
        <v>5917</v>
      </c>
      <c r="F42" s="28">
        <v>2023</v>
      </c>
      <c r="G42" s="28">
        <v>5917</v>
      </c>
      <c r="H42" s="28" t="s">
        <v>43</v>
      </c>
      <c r="I42" s="42"/>
      <c r="J42" s="5"/>
    </row>
    <row r="43" ht="78" spans="1:10">
      <c r="A43" s="26">
        <v>34</v>
      </c>
      <c r="B43" s="28" t="s">
        <v>119</v>
      </c>
      <c r="C43" s="26" t="s">
        <v>51</v>
      </c>
      <c r="D43" s="27" t="s">
        <v>120</v>
      </c>
      <c r="E43" s="28">
        <v>4025</v>
      </c>
      <c r="F43" s="28">
        <v>2023</v>
      </c>
      <c r="G43" s="28">
        <v>4025</v>
      </c>
      <c r="H43" s="28" t="s">
        <v>121</v>
      </c>
      <c r="I43" s="42"/>
      <c r="J43" s="5"/>
    </row>
    <row r="44" ht="78" spans="1:10">
      <c r="A44" s="26">
        <v>35</v>
      </c>
      <c r="B44" s="28" t="s">
        <v>122</v>
      </c>
      <c r="C44" s="26" t="s">
        <v>51</v>
      </c>
      <c r="D44" s="27" t="s">
        <v>123</v>
      </c>
      <c r="E44" s="28">
        <v>6000</v>
      </c>
      <c r="F44" s="28">
        <v>2023</v>
      </c>
      <c r="G44" s="28">
        <v>6000</v>
      </c>
      <c r="H44" s="28" t="s">
        <v>121</v>
      </c>
      <c r="I44" s="42"/>
      <c r="J44" s="5"/>
    </row>
    <row r="45" ht="62.4" spans="1:10">
      <c r="A45" s="26">
        <v>36</v>
      </c>
      <c r="B45" s="28" t="s">
        <v>124</v>
      </c>
      <c r="C45" s="28" t="s">
        <v>103</v>
      </c>
      <c r="D45" s="27" t="s">
        <v>125</v>
      </c>
      <c r="E45" s="28">
        <v>3500</v>
      </c>
      <c r="F45" s="28">
        <v>2023</v>
      </c>
      <c r="G45" s="28">
        <v>3500</v>
      </c>
      <c r="H45" s="28" t="s">
        <v>126</v>
      </c>
      <c r="I45" s="42"/>
      <c r="J45" s="5"/>
    </row>
    <row r="46" ht="62.4" spans="1:10">
      <c r="A46" s="26">
        <v>37</v>
      </c>
      <c r="B46" s="28" t="s">
        <v>127</v>
      </c>
      <c r="C46" s="28" t="s">
        <v>128</v>
      </c>
      <c r="D46" s="27" t="s">
        <v>129</v>
      </c>
      <c r="E46" s="28">
        <v>4100</v>
      </c>
      <c r="F46" s="28">
        <v>2023</v>
      </c>
      <c r="G46" s="28">
        <v>4100</v>
      </c>
      <c r="H46" s="28" t="s">
        <v>130</v>
      </c>
      <c r="I46" s="42"/>
      <c r="J46" s="5"/>
    </row>
    <row r="47" ht="62.4" spans="1:10">
      <c r="A47" s="26">
        <v>38</v>
      </c>
      <c r="B47" s="28" t="s">
        <v>131</v>
      </c>
      <c r="C47" s="28" t="s">
        <v>132</v>
      </c>
      <c r="D47" s="27" t="s">
        <v>133</v>
      </c>
      <c r="E47" s="28">
        <v>2200</v>
      </c>
      <c r="F47" s="28">
        <v>2023</v>
      </c>
      <c r="G47" s="28">
        <v>2200</v>
      </c>
      <c r="H47" s="28" t="s">
        <v>134</v>
      </c>
      <c r="I47" s="5"/>
      <c r="J47" s="5"/>
    </row>
    <row r="48" ht="78" spans="1:10">
      <c r="A48" s="26">
        <v>39</v>
      </c>
      <c r="B48" s="28" t="s">
        <v>135</v>
      </c>
      <c r="C48" s="28" t="s">
        <v>87</v>
      </c>
      <c r="D48" s="27" t="s">
        <v>136</v>
      </c>
      <c r="E48" s="28">
        <v>22600</v>
      </c>
      <c r="F48" s="28" t="s">
        <v>65</v>
      </c>
      <c r="G48" s="28">
        <v>4600</v>
      </c>
      <c r="H48" s="28" t="s">
        <v>137</v>
      </c>
      <c r="I48" s="5"/>
      <c r="J48" s="5"/>
    </row>
    <row r="49" ht="62.4" spans="1:10">
      <c r="A49" s="26">
        <v>40</v>
      </c>
      <c r="B49" s="28" t="s">
        <v>138</v>
      </c>
      <c r="C49" s="28" t="s">
        <v>139</v>
      </c>
      <c r="D49" s="27" t="s">
        <v>140</v>
      </c>
      <c r="E49" s="28">
        <v>6000</v>
      </c>
      <c r="F49" s="28">
        <v>2023</v>
      </c>
      <c r="G49" s="28">
        <v>6000</v>
      </c>
      <c r="H49" s="28" t="s">
        <v>141</v>
      </c>
      <c r="I49" s="5"/>
      <c r="J49" s="5"/>
    </row>
    <row r="50" ht="78" spans="1:10">
      <c r="A50" s="26">
        <v>41</v>
      </c>
      <c r="B50" s="28" t="s">
        <v>142</v>
      </c>
      <c r="C50" s="28" t="s">
        <v>143</v>
      </c>
      <c r="D50" s="27" t="s">
        <v>144</v>
      </c>
      <c r="E50" s="28">
        <v>3600</v>
      </c>
      <c r="F50" s="28">
        <v>2023</v>
      </c>
      <c r="G50" s="28">
        <v>3600</v>
      </c>
      <c r="H50" s="28" t="s">
        <v>145</v>
      </c>
      <c r="I50" s="5"/>
      <c r="J50" s="5"/>
    </row>
    <row r="51" ht="31.2" spans="1:10">
      <c r="A51" s="26">
        <v>42</v>
      </c>
      <c r="B51" s="30" t="s">
        <v>146</v>
      </c>
      <c r="C51" s="28" t="s">
        <v>16</v>
      </c>
      <c r="D51" s="27" t="s">
        <v>147</v>
      </c>
      <c r="E51" s="28">
        <v>20000</v>
      </c>
      <c r="F51" s="28">
        <v>2023</v>
      </c>
      <c r="G51" s="28">
        <v>20000</v>
      </c>
      <c r="H51" s="28" t="s">
        <v>148</v>
      </c>
      <c r="I51" s="5"/>
      <c r="J51" s="5"/>
    </row>
    <row r="52" ht="46.8" spans="1:10">
      <c r="A52" s="26">
        <v>43</v>
      </c>
      <c r="B52" s="30" t="s">
        <v>149</v>
      </c>
      <c r="C52" s="28" t="s">
        <v>16</v>
      </c>
      <c r="D52" s="27" t="s">
        <v>150</v>
      </c>
      <c r="E52" s="28">
        <v>20000</v>
      </c>
      <c r="F52" s="28">
        <v>2023</v>
      </c>
      <c r="G52" s="28">
        <v>20000</v>
      </c>
      <c r="H52" s="28" t="s">
        <v>148</v>
      </c>
      <c r="I52" s="5"/>
      <c r="J52" s="5"/>
    </row>
    <row r="53" ht="46.8" spans="1:10">
      <c r="A53" s="26">
        <v>44</v>
      </c>
      <c r="B53" s="30" t="s">
        <v>151</v>
      </c>
      <c r="C53" s="28" t="s">
        <v>16</v>
      </c>
      <c r="D53" s="27" t="s">
        <v>152</v>
      </c>
      <c r="E53" s="28">
        <v>5000</v>
      </c>
      <c r="F53" s="28">
        <v>2023</v>
      </c>
      <c r="G53" s="28">
        <v>5000</v>
      </c>
      <c r="H53" s="28" t="s">
        <v>148</v>
      </c>
      <c r="I53" s="5"/>
      <c r="J53" s="5"/>
    </row>
    <row r="54" ht="62.4" spans="1:10">
      <c r="A54" s="23" t="s">
        <v>153</v>
      </c>
      <c r="B54" s="23" t="s">
        <v>154</v>
      </c>
      <c r="C54" s="36"/>
      <c r="D54" s="24"/>
      <c r="E54" s="23">
        <f>SUM(E55,E69)</f>
        <v>2030795</v>
      </c>
      <c r="F54" s="23"/>
      <c r="G54" s="23">
        <f>SUM(G55,G69)</f>
        <v>740173</v>
      </c>
      <c r="H54" s="23"/>
      <c r="I54" s="5"/>
      <c r="J54" s="5"/>
    </row>
    <row r="55" ht="31.2" spans="1:10">
      <c r="A55" s="23"/>
      <c r="B55" s="23" t="s">
        <v>155</v>
      </c>
      <c r="C55" s="36"/>
      <c r="D55" s="24"/>
      <c r="E55" s="23">
        <f>SUM(E56:E68)</f>
        <v>1470262</v>
      </c>
      <c r="F55" s="23"/>
      <c r="G55" s="23">
        <f>SUM(G56:G68)</f>
        <v>526073</v>
      </c>
      <c r="H55" s="23"/>
      <c r="I55" s="5"/>
      <c r="J55" s="5"/>
    </row>
    <row r="56" ht="62.4" spans="1:10">
      <c r="A56" s="26">
        <v>45</v>
      </c>
      <c r="B56" s="29" t="s">
        <v>156</v>
      </c>
      <c r="C56" s="26" t="s">
        <v>157</v>
      </c>
      <c r="D56" s="29" t="s">
        <v>158</v>
      </c>
      <c r="E56" s="26">
        <v>200000</v>
      </c>
      <c r="F56" s="26" t="s">
        <v>18</v>
      </c>
      <c r="G56" s="26">
        <v>50000</v>
      </c>
      <c r="H56" s="26" t="s">
        <v>159</v>
      </c>
      <c r="I56" s="5"/>
      <c r="J56" s="5"/>
    </row>
    <row r="57" ht="62.4" spans="1:10">
      <c r="A57" s="26">
        <v>46</v>
      </c>
      <c r="B57" s="26" t="s">
        <v>160</v>
      </c>
      <c r="C57" s="26" t="s">
        <v>157</v>
      </c>
      <c r="D57" s="29" t="s">
        <v>161</v>
      </c>
      <c r="E57" s="26">
        <v>60000</v>
      </c>
      <c r="F57" s="26" t="s">
        <v>29</v>
      </c>
      <c r="G57" s="26">
        <v>40000</v>
      </c>
      <c r="H57" s="28" t="s">
        <v>162</v>
      </c>
      <c r="I57" s="5"/>
      <c r="J57" s="5"/>
    </row>
    <row r="58" ht="62.4" spans="1:10">
      <c r="A58" s="26">
        <v>47</v>
      </c>
      <c r="B58" s="26" t="s">
        <v>163</v>
      </c>
      <c r="C58" s="26" t="s">
        <v>164</v>
      </c>
      <c r="D58" s="29" t="s">
        <v>165</v>
      </c>
      <c r="E58" s="26">
        <v>55273</v>
      </c>
      <c r="F58" s="26" t="s">
        <v>39</v>
      </c>
      <c r="G58" s="32">
        <v>55073</v>
      </c>
      <c r="H58" s="26" t="s">
        <v>166</v>
      </c>
      <c r="I58" s="5"/>
      <c r="J58" s="5"/>
    </row>
    <row r="59" ht="62.4" spans="1:10">
      <c r="A59" s="26">
        <v>48</v>
      </c>
      <c r="B59" s="29" t="s">
        <v>167</v>
      </c>
      <c r="C59" s="26" t="s">
        <v>168</v>
      </c>
      <c r="D59" s="29" t="s">
        <v>169</v>
      </c>
      <c r="E59" s="26">
        <v>120000</v>
      </c>
      <c r="F59" s="26" t="s">
        <v>34</v>
      </c>
      <c r="G59" s="26">
        <v>50000</v>
      </c>
      <c r="H59" s="26" t="s">
        <v>170</v>
      </c>
      <c r="I59" s="5"/>
      <c r="J59" s="5"/>
    </row>
    <row r="60" ht="109.2" spans="1:10">
      <c r="A60" s="26">
        <v>49</v>
      </c>
      <c r="B60" s="26" t="s">
        <v>171</v>
      </c>
      <c r="C60" s="26" t="s">
        <v>172</v>
      </c>
      <c r="D60" s="29" t="s">
        <v>173</v>
      </c>
      <c r="E60" s="26">
        <v>15000</v>
      </c>
      <c r="F60" s="26" t="s">
        <v>39</v>
      </c>
      <c r="G60" s="32">
        <v>12700</v>
      </c>
      <c r="H60" s="26" t="s">
        <v>174</v>
      </c>
      <c r="I60" s="5"/>
      <c r="J60" s="5"/>
    </row>
    <row r="61" ht="96.6" spans="1:10">
      <c r="A61" s="26">
        <v>50</v>
      </c>
      <c r="B61" s="28" t="s">
        <v>175</v>
      </c>
      <c r="C61" s="28" t="s">
        <v>176</v>
      </c>
      <c r="D61" s="27" t="s">
        <v>177</v>
      </c>
      <c r="E61" s="28">
        <v>12000</v>
      </c>
      <c r="F61" s="26" t="s">
        <v>39</v>
      </c>
      <c r="G61" s="28">
        <v>10000</v>
      </c>
      <c r="H61" s="37" t="s">
        <v>178</v>
      </c>
      <c r="I61" s="5"/>
      <c r="J61" s="5"/>
    </row>
    <row r="62" ht="46.8" spans="1:10">
      <c r="A62" s="26">
        <v>51</v>
      </c>
      <c r="B62" s="29" t="s">
        <v>179</v>
      </c>
      <c r="C62" s="26" t="s">
        <v>172</v>
      </c>
      <c r="D62" s="29" t="s">
        <v>180</v>
      </c>
      <c r="E62" s="38">
        <v>3800</v>
      </c>
      <c r="F62" s="26" t="s">
        <v>39</v>
      </c>
      <c r="G62" s="38">
        <v>3300</v>
      </c>
      <c r="H62" s="37" t="s">
        <v>181</v>
      </c>
      <c r="I62" s="5"/>
      <c r="J62" s="5"/>
    </row>
    <row r="63" ht="78" spans="1:10">
      <c r="A63" s="26">
        <v>52</v>
      </c>
      <c r="B63" s="26" t="s">
        <v>182</v>
      </c>
      <c r="C63" s="26" t="s">
        <v>87</v>
      </c>
      <c r="D63" s="29" t="s">
        <v>183</v>
      </c>
      <c r="E63" s="26">
        <v>240000</v>
      </c>
      <c r="F63" s="26" t="s">
        <v>184</v>
      </c>
      <c r="G63" s="32">
        <v>80000</v>
      </c>
      <c r="H63" s="26" t="s">
        <v>185</v>
      </c>
      <c r="I63" s="5"/>
      <c r="J63" s="5"/>
    </row>
    <row r="64" ht="78" spans="1:10">
      <c r="A64" s="26">
        <v>53</v>
      </c>
      <c r="B64" s="26" t="s">
        <v>186</v>
      </c>
      <c r="C64" s="26" t="s">
        <v>187</v>
      </c>
      <c r="D64" s="29" t="s">
        <v>188</v>
      </c>
      <c r="E64" s="26">
        <v>160559</v>
      </c>
      <c r="F64" s="26" t="s">
        <v>34</v>
      </c>
      <c r="G64" s="32">
        <v>30000</v>
      </c>
      <c r="H64" s="26" t="s">
        <v>189</v>
      </c>
      <c r="I64" s="5"/>
      <c r="J64" s="5"/>
    </row>
    <row r="65" ht="109.2" spans="1:10">
      <c r="A65" s="26">
        <v>54</v>
      </c>
      <c r="B65" s="26" t="s">
        <v>190</v>
      </c>
      <c r="C65" s="26" t="s">
        <v>172</v>
      </c>
      <c r="D65" s="29" t="s">
        <v>191</v>
      </c>
      <c r="E65" s="26">
        <v>67500</v>
      </c>
      <c r="F65" s="26" t="s">
        <v>192</v>
      </c>
      <c r="G65" s="26">
        <v>10000</v>
      </c>
      <c r="H65" s="26" t="s">
        <v>193</v>
      </c>
      <c r="I65" s="5"/>
      <c r="J65" s="5"/>
    </row>
    <row r="66" ht="93.6" spans="1:10">
      <c r="A66" s="26">
        <v>55</v>
      </c>
      <c r="B66" s="29" t="s">
        <v>194</v>
      </c>
      <c r="C66" s="29" t="s">
        <v>176</v>
      </c>
      <c r="D66" s="29" t="s">
        <v>195</v>
      </c>
      <c r="E66" s="29">
        <v>470000</v>
      </c>
      <c r="F66" s="29" t="s">
        <v>196</v>
      </c>
      <c r="G66" s="29">
        <v>150000</v>
      </c>
      <c r="H66" s="26" t="s">
        <v>197</v>
      </c>
      <c r="I66" s="5"/>
      <c r="J66" s="5"/>
    </row>
    <row r="67" ht="62.4" spans="1:10">
      <c r="A67" s="26">
        <v>56</v>
      </c>
      <c r="B67" s="35" t="s">
        <v>198</v>
      </c>
      <c r="C67" s="28" t="s">
        <v>172</v>
      </c>
      <c r="D67" s="27" t="s">
        <v>199</v>
      </c>
      <c r="E67" s="28">
        <v>23330</v>
      </c>
      <c r="F67" s="28" t="s">
        <v>200</v>
      </c>
      <c r="G67" s="28">
        <v>15000</v>
      </c>
      <c r="H67" s="28" t="s">
        <v>201</v>
      </c>
      <c r="I67" s="5"/>
      <c r="J67" s="5"/>
    </row>
    <row r="68" ht="109.2" spans="1:10">
      <c r="A68" s="26">
        <v>57</v>
      </c>
      <c r="B68" s="26" t="s">
        <v>202</v>
      </c>
      <c r="C68" s="26" t="s">
        <v>172</v>
      </c>
      <c r="D68" s="29" t="s">
        <v>203</v>
      </c>
      <c r="E68" s="26">
        <v>42800</v>
      </c>
      <c r="F68" s="26" t="s">
        <v>200</v>
      </c>
      <c r="G68" s="32">
        <v>20000</v>
      </c>
      <c r="H68" s="26" t="s">
        <v>157</v>
      </c>
      <c r="I68" s="5"/>
      <c r="J68" s="5"/>
    </row>
    <row r="69" ht="31.2" spans="1:10">
      <c r="A69" s="23"/>
      <c r="B69" s="23" t="s">
        <v>204</v>
      </c>
      <c r="C69" s="23"/>
      <c r="D69" s="24"/>
      <c r="E69" s="43">
        <f>SUM(E70:E87)</f>
        <v>560533</v>
      </c>
      <c r="F69" s="43"/>
      <c r="G69" s="43">
        <f>SUM(G70:G87)</f>
        <v>214100</v>
      </c>
      <c r="H69" s="23"/>
      <c r="I69" s="5"/>
      <c r="J69" s="5"/>
    </row>
    <row r="70" s="2" customFormat="1" ht="62.4" spans="1:8">
      <c r="A70" s="26">
        <v>58</v>
      </c>
      <c r="B70" s="29" t="s">
        <v>205</v>
      </c>
      <c r="C70" s="28" t="s">
        <v>206</v>
      </c>
      <c r="D70" s="29" t="s">
        <v>207</v>
      </c>
      <c r="E70" s="29">
        <v>200000</v>
      </c>
      <c r="F70" s="29" t="s">
        <v>53</v>
      </c>
      <c r="G70" s="29">
        <v>42000</v>
      </c>
      <c r="H70" s="26" t="s">
        <v>208</v>
      </c>
    </row>
    <row r="71" s="2" customFormat="1" ht="78" customHeight="1" spans="1:8">
      <c r="A71" s="26">
        <v>59</v>
      </c>
      <c r="B71" s="29" t="s">
        <v>209</v>
      </c>
      <c r="C71" s="28" t="s">
        <v>210</v>
      </c>
      <c r="D71" s="29" t="s">
        <v>211</v>
      </c>
      <c r="E71" s="26">
        <v>35000</v>
      </c>
      <c r="F71" s="29" t="s">
        <v>53</v>
      </c>
      <c r="G71" s="29">
        <v>15000</v>
      </c>
      <c r="H71" s="26" t="s">
        <v>212</v>
      </c>
    </row>
    <row r="72" ht="109.2" spans="1:10">
      <c r="A72" s="26">
        <v>60</v>
      </c>
      <c r="B72" s="28" t="s">
        <v>213</v>
      </c>
      <c r="C72" s="28" t="s">
        <v>172</v>
      </c>
      <c r="D72" s="27" t="s">
        <v>214</v>
      </c>
      <c r="E72" s="28">
        <v>34600</v>
      </c>
      <c r="F72" s="28" t="s">
        <v>65</v>
      </c>
      <c r="G72" s="28">
        <v>30000</v>
      </c>
      <c r="H72" s="28" t="s">
        <v>215</v>
      </c>
      <c r="I72" s="5"/>
      <c r="J72" s="5"/>
    </row>
    <row r="73" ht="109.2" spans="1:10">
      <c r="A73" s="26">
        <v>61</v>
      </c>
      <c r="B73" s="28" t="s">
        <v>216</v>
      </c>
      <c r="C73" s="28" t="s">
        <v>41</v>
      </c>
      <c r="D73" s="27" t="s">
        <v>217</v>
      </c>
      <c r="E73" s="28">
        <v>15000</v>
      </c>
      <c r="F73" s="28">
        <v>2023</v>
      </c>
      <c r="G73" s="28">
        <v>15000</v>
      </c>
      <c r="H73" s="26" t="s">
        <v>218</v>
      </c>
      <c r="I73" s="5"/>
      <c r="J73" s="5"/>
    </row>
    <row r="74" ht="62.4" spans="1:10">
      <c r="A74" s="26">
        <v>62</v>
      </c>
      <c r="B74" s="28" t="s">
        <v>219</v>
      </c>
      <c r="C74" s="28" t="s">
        <v>220</v>
      </c>
      <c r="D74" s="27" t="s">
        <v>221</v>
      </c>
      <c r="E74" s="28">
        <v>20000</v>
      </c>
      <c r="F74" s="28">
        <v>2023</v>
      </c>
      <c r="G74" s="28">
        <v>20000</v>
      </c>
      <c r="H74" s="26" t="s">
        <v>222</v>
      </c>
      <c r="I74" s="5"/>
      <c r="J74" s="5"/>
    </row>
    <row r="75" ht="46.8" spans="1:10">
      <c r="A75" s="26">
        <v>63</v>
      </c>
      <c r="B75" s="28" t="s">
        <v>223</v>
      </c>
      <c r="C75" s="28" t="s">
        <v>224</v>
      </c>
      <c r="D75" s="27" t="s">
        <v>225</v>
      </c>
      <c r="E75" s="28">
        <v>6000</v>
      </c>
      <c r="F75" s="28">
        <v>2023</v>
      </c>
      <c r="G75" s="28">
        <v>6000</v>
      </c>
      <c r="H75" s="26" t="s">
        <v>226</v>
      </c>
      <c r="I75" s="5"/>
      <c r="J75" s="5"/>
    </row>
    <row r="76" ht="109.2" spans="1:10">
      <c r="A76" s="26">
        <v>64</v>
      </c>
      <c r="B76" s="28" t="s">
        <v>227</v>
      </c>
      <c r="C76" s="28" t="s">
        <v>228</v>
      </c>
      <c r="D76" s="27" t="s">
        <v>229</v>
      </c>
      <c r="E76" s="28">
        <v>5800</v>
      </c>
      <c r="F76" s="30">
        <v>2023</v>
      </c>
      <c r="G76" s="28">
        <v>5800</v>
      </c>
      <c r="H76" s="26" t="s">
        <v>230</v>
      </c>
      <c r="I76" s="5"/>
      <c r="J76" s="5"/>
    </row>
    <row r="77" ht="46.8" spans="1:10">
      <c r="A77" s="26">
        <v>65</v>
      </c>
      <c r="B77" s="28" t="s">
        <v>231</v>
      </c>
      <c r="C77" s="28" t="s">
        <v>232</v>
      </c>
      <c r="D77" s="27" t="s">
        <v>233</v>
      </c>
      <c r="E77" s="28">
        <v>30000</v>
      </c>
      <c r="F77" s="30" t="s">
        <v>53</v>
      </c>
      <c r="G77" s="28">
        <v>10000</v>
      </c>
      <c r="H77" s="26" t="s">
        <v>234</v>
      </c>
      <c r="I77" s="5"/>
      <c r="J77" s="5"/>
    </row>
    <row r="78" ht="46.8" spans="1:10">
      <c r="A78" s="26">
        <v>66</v>
      </c>
      <c r="B78" s="28" t="s">
        <v>235</v>
      </c>
      <c r="C78" s="28" t="s">
        <v>87</v>
      </c>
      <c r="D78" s="27" t="s">
        <v>236</v>
      </c>
      <c r="E78" s="28">
        <v>42818</v>
      </c>
      <c r="F78" s="30" t="s">
        <v>65</v>
      </c>
      <c r="G78" s="28">
        <v>29000</v>
      </c>
      <c r="H78" s="26" t="s">
        <v>237</v>
      </c>
      <c r="I78" s="5"/>
      <c r="J78" s="5"/>
    </row>
    <row r="79" ht="62.4" spans="1:10">
      <c r="A79" s="26">
        <v>67</v>
      </c>
      <c r="B79" s="28" t="s">
        <v>238</v>
      </c>
      <c r="C79" s="28" t="s">
        <v>164</v>
      </c>
      <c r="D79" s="27" t="s">
        <v>239</v>
      </c>
      <c r="E79" s="28">
        <v>12000</v>
      </c>
      <c r="F79" s="30" t="s">
        <v>65</v>
      </c>
      <c r="G79" s="28">
        <v>8000</v>
      </c>
      <c r="H79" s="26" t="s">
        <v>240</v>
      </c>
      <c r="I79" s="5"/>
      <c r="J79" s="5"/>
    </row>
    <row r="80" ht="78" spans="1:10">
      <c r="A80" s="26">
        <v>68</v>
      </c>
      <c r="B80" s="28" t="s">
        <v>241</v>
      </c>
      <c r="C80" s="28" t="s">
        <v>157</v>
      </c>
      <c r="D80" s="27" t="s">
        <v>242</v>
      </c>
      <c r="E80" s="28">
        <v>121015</v>
      </c>
      <c r="F80" s="30" t="s">
        <v>65</v>
      </c>
      <c r="G80" s="28">
        <v>6000</v>
      </c>
      <c r="H80" s="26" t="s">
        <v>243</v>
      </c>
      <c r="I80" s="5"/>
      <c r="J80" s="5"/>
    </row>
    <row r="81" ht="46.8" spans="1:10">
      <c r="A81" s="26">
        <v>69</v>
      </c>
      <c r="B81" s="28" t="s">
        <v>244</v>
      </c>
      <c r="C81" s="28" t="s">
        <v>157</v>
      </c>
      <c r="D81" s="27" t="s">
        <v>245</v>
      </c>
      <c r="E81" s="28">
        <v>15000</v>
      </c>
      <c r="F81" s="30" t="s">
        <v>65</v>
      </c>
      <c r="G81" s="28">
        <v>10000</v>
      </c>
      <c r="H81" s="26" t="s">
        <v>246</v>
      </c>
      <c r="I81" s="5"/>
      <c r="J81" s="5"/>
    </row>
    <row r="82" ht="62.4" spans="1:10">
      <c r="A82" s="26">
        <v>70</v>
      </c>
      <c r="B82" s="28" t="s">
        <v>247</v>
      </c>
      <c r="C82" s="28" t="s">
        <v>248</v>
      </c>
      <c r="D82" s="27" t="s">
        <v>249</v>
      </c>
      <c r="E82" s="28">
        <v>1200</v>
      </c>
      <c r="F82" s="30">
        <v>2023</v>
      </c>
      <c r="G82" s="28">
        <v>1200</v>
      </c>
      <c r="H82" s="26" t="s">
        <v>250</v>
      </c>
      <c r="I82" s="5"/>
      <c r="J82" s="5"/>
    </row>
    <row r="83" ht="93.6" spans="1:10">
      <c r="A83" s="26">
        <v>71</v>
      </c>
      <c r="B83" s="28" t="s">
        <v>251</v>
      </c>
      <c r="C83" s="28" t="s">
        <v>248</v>
      </c>
      <c r="D83" s="27" t="s">
        <v>252</v>
      </c>
      <c r="E83" s="28">
        <v>3000</v>
      </c>
      <c r="F83" s="30">
        <v>2023</v>
      </c>
      <c r="G83" s="28">
        <v>3000</v>
      </c>
      <c r="H83" s="26" t="s">
        <v>253</v>
      </c>
      <c r="I83" s="5"/>
      <c r="J83" s="5"/>
    </row>
    <row r="84" ht="93.6" spans="1:10">
      <c r="A84" s="26">
        <v>72</v>
      </c>
      <c r="B84" s="28" t="s">
        <v>254</v>
      </c>
      <c r="C84" s="28" t="s">
        <v>248</v>
      </c>
      <c r="D84" s="27" t="s">
        <v>255</v>
      </c>
      <c r="E84" s="28">
        <v>10000</v>
      </c>
      <c r="F84" s="30" t="s">
        <v>65</v>
      </c>
      <c r="G84" s="28">
        <v>4000</v>
      </c>
      <c r="H84" s="26" t="s">
        <v>256</v>
      </c>
      <c r="I84" s="5"/>
      <c r="J84" s="5"/>
    </row>
    <row r="85" ht="62.4" spans="1:10">
      <c r="A85" s="26">
        <v>73</v>
      </c>
      <c r="B85" s="28" t="s">
        <v>257</v>
      </c>
      <c r="C85" s="28" t="s">
        <v>258</v>
      </c>
      <c r="D85" s="27" t="s">
        <v>259</v>
      </c>
      <c r="E85" s="28">
        <v>3000</v>
      </c>
      <c r="F85" s="30">
        <v>2023</v>
      </c>
      <c r="G85" s="28">
        <v>3000</v>
      </c>
      <c r="H85" s="26" t="s">
        <v>253</v>
      </c>
      <c r="I85" s="5"/>
      <c r="J85" s="5"/>
    </row>
    <row r="86" ht="93.6" spans="1:10">
      <c r="A86" s="26">
        <v>74</v>
      </c>
      <c r="B86" s="28" t="s">
        <v>260</v>
      </c>
      <c r="C86" s="28" t="s">
        <v>261</v>
      </c>
      <c r="D86" s="27" t="s">
        <v>262</v>
      </c>
      <c r="E86" s="28">
        <v>3100</v>
      </c>
      <c r="F86" s="30">
        <v>2023</v>
      </c>
      <c r="G86" s="28">
        <v>3100</v>
      </c>
      <c r="H86" s="26" t="s">
        <v>263</v>
      </c>
      <c r="I86" s="5"/>
      <c r="J86" s="5"/>
    </row>
    <row r="87" ht="46.8" spans="1:12">
      <c r="A87" s="26">
        <v>75</v>
      </c>
      <c r="B87" s="26" t="s">
        <v>264</v>
      </c>
      <c r="C87" s="26" t="s">
        <v>232</v>
      </c>
      <c r="D87" s="27" t="s">
        <v>265</v>
      </c>
      <c r="E87" s="26">
        <v>3000</v>
      </c>
      <c r="F87" s="26">
        <v>2023</v>
      </c>
      <c r="G87" s="32">
        <v>3000</v>
      </c>
      <c r="H87" s="26" t="s">
        <v>48</v>
      </c>
      <c r="I87" s="5"/>
      <c r="J87" s="5"/>
      <c r="K87" s="5"/>
      <c r="L87" s="5"/>
    </row>
    <row r="88" ht="31.2" spans="1:12">
      <c r="A88" s="23" t="s">
        <v>266</v>
      </c>
      <c r="B88" s="23" t="s">
        <v>267</v>
      </c>
      <c r="C88" s="36"/>
      <c r="D88" s="24"/>
      <c r="E88" s="23">
        <f>SUM(E89,E101)</f>
        <v>1641186</v>
      </c>
      <c r="F88" s="23"/>
      <c r="G88" s="23">
        <f>SUM(G89,G101)</f>
        <v>699779</v>
      </c>
      <c r="H88" s="23"/>
      <c r="I88" s="47"/>
      <c r="J88" s="48"/>
      <c r="K88" s="5"/>
      <c r="L88" s="5"/>
    </row>
    <row r="89" ht="31.2" spans="1:12">
      <c r="A89" s="23"/>
      <c r="B89" s="23" t="s">
        <v>268</v>
      </c>
      <c r="C89" s="36"/>
      <c r="D89" s="24"/>
      <c r="E89" s="23">
        <f>SUM(E90:E100)</f>
        <v>1473552</v>
      </c>
      <c r="F89" s="23"/>
      <c r="G89" s="23">
        <f>SUM(G90:G100)</f>
        <v>592000</v>
      </c>
      <c r="H89" s="23"/>
      <c r="I89" s="47"/>
      <c r="J89" s="48"/>
      <c r="K89" s="5"/>
      <c r="L89" s="5"/>
    </row>
    <row r="90" ht="93.6" spans="1:12">
      <c r="A90" s="26">
        <v>76</v>
      </c>
      <c r="B90" s="26" t="s">
        <v>269</v>
      </c>
      <c r="C90" s="26" t="s">
        <v>132</v>
      </c>
      <c r="D90" s="29" t="s">
        <v>270</v>
      </c>
      <c r="E90" s="44">
        <v>60000</v>
      </c>
      <c r="F90" s="26" t="s">
        <v>271</v>
      </c>
      <c r="G90" s="38">
        <v>50000</v>
      </c>
      <c r="H90" s="26" t="s">
        <v>272</v>
      </c>
      <c r="I90" s="47"/>
      <c r="J90" s="48"/>
      <c r="K90" s="5"/>
      <c r="L90" s="5"/>
    </row>
    <row r="91" ht="62.4" spans="1:12">
      <c r="A91" s="26">
        <v>77</v>
      </c>
      <c r="B91" s="26" t="s">
        <v>273</v>
      </c>
      <c r="C91" s="26" t="s">
        <v>274</v>
      </c>
      <c r="D91" s="29" t="s">
        <v>275</v>
      </c>
      <c r="E91" s="38">
        <v>739500</v>
      </c>
      <c r="F91" s="38" t="s">
        <v>18</v>
      </c>
      <c r="G91" s="38">
        <v>270000</v>
      </c>
      <c r="H91" s="26" t="s">
        <v>276</v>
      </c>
      <c r="I91" s="47"/>
      <c r="J91" s="48"/>
      <c r="K91" s="5"/>
      <c r="L91" s="5"/>
    </row>
    <row r="92" ht="46.8" spans="1:10">
      <c r="A92" s="26">
        <v>78</v>
      </c>
      <c r="B92" s="28" t="s">
        <v>277</v>
      </c>
      <c r="C92" s="28" t="s">
        <v>278</v>
      </c>
      <c r="D92" s="27" t="s">
        <v>279</v>
      </c>
      <c r="E92" s="28">
        <v>13435</v>
      </c>
      <c r="F92" s="28" t="s">
        <v>29</v>
      </c>
      <c r="G92" s="28">
        <v>7000</v>
      </c>
      <c r="H92" s="26" t="s">
        <v>276</v>
      </c>
      <c r="I92" s="47"/>
      <c r="J92" s="48"/>
    </row>
    <row r="93" ht="46.8" spans="1:10">
      <c r="A93" s="26">
        <v>79</v>
      </c>
      <c r="B93" s="35" t="s">
        <v>280</v>
      </c>
      <c r="C93" s="28" t="s">
        <v>132</v>
      </c>
      <c r="D93" s="27" t="s">
        <v>281</v>
      </c>
      <c r="E93" s="28">
        <v>15000</v>
      </c>
      <c r="F93" s="28" t="s">
        <v>29</v>
      </c>
      <c r="G93" s="28">
        <v>5000</v>
      </c>
      <c r="H93" s="28" t="s">
        <v>282</v>
      </c>
      <c r="I93" s="47"/>
      <c r="J93" s="48"/>
    </row>
    <row r="94" ht="62.4" spans="1:10">
      <c r="A94" s="26">
        <v>80</v>
      </c>
      <c r="B94" s="26" t="s">
        <v>283</v>
      </c>
      <c r="C94" s="26" t="s">
        <v>284</v>
      </c>
      <c r="D94" s="29" t="s">
        <v>285</v>
      </c>
      <c r="E94" s="26">
        <v>31857</v>
      </c>
      <c r="F94" s="26" t="s">
        <v>286</v>
      </c>
      <c r="G94" s="38">
        <v>20000</v>
      </c>
      <c r="H94" s="26" t="s">
        <v>276</v>
      </c>
      <c r="I94" s="47"/>
      <c r="J94" s="48"/>
    </row>
    <row r="95" ht="46.8" spans="1:10">
      <c r="A95" s="26">
        <v>81</v>
      </c>
      <c r="B95" s="35" t="s">
        <v>287</v>
      </c>
      <c r="C95" s="28" t="s">
        <v>288</v>
      </c>
      <c r="D95" s="27" t="s">
        <v>289</v>
      </c>
      <c r="E95" s="28">
        <v>61760</v>
      </c>
      <c r="F95" s="28" t="s">
        <v>290</v>
      </c>
      <c r="G95" s="28">
        <v>20000</v>
      </c>
      <c r="H95" s="28" t="s">
        <v>291</v>
      </c>
      <c r="I95" s="49"/>
      <c r="J95" s="50"/>
    </row>
    <row r="96" ht="62.4" spans="1:10">
      <c r="A96" s="26">
        <v>82</v>
      </c>
      <c r="B96" s="26" t="s">
        <v>292</v>
      </c>
      <c r="C96" s="26" t="s">
        <v>32</v>
      </c>
      <c r="D96" s="29" t="s">
        <v>293</v>
      </c>
      <c r="E96" s="26">
        <v>150000</v>
      </c>
      <c r="F96" s="26" t="s">
        <v>294</v>
      </c>
      <c r="G96" s="32">
        <v>50000</v>
      </c>
      <c r="H96" s="26" t="s">
        <v>295</v>
      </c>
      <c r="I96" s="47"/>
      <c r="J96" s="48"/>
    </row>
    <row r="97" ht="46.8" spans="1:10">
      <c r="A97" s="26">
        <v>83</v>
      </c>
      <c r="B97" s="26" t="s">
        <v>296</v>
      </c>
      <c r="C97" s="26" t="s">
        <v>297</v>
      </c>
      <c r="D97" s="29" t="s">
        <v>298</v>
      </c>
      <c r="E97" s="26">
        <v>168000</v>
      </c>
      <c r="F97" s="26" t="s">
        <v>299</v>
      </c>
      <c r="G97" s="32">
        <v>45000</v>
      </c>
      <c r="H97" s="26" t="s">
        <v>300</v>
      </c>
      <c r="I97" s="47"/>
      <c r="J97" s="48"/>
    </row>
    <row r="98" ht="62.4" spans="1:10">
      <c r="A98" s="26">
        <v>84</v>
      </c>
      <c r="B98" s="26" t="s">
        <v>301</v>
      </c>
      <c r="C98" s="26" t="s">
        <v>32</v>
      </c>
      <c r="D98" s="29" t="s">
        <v>302</v>
      </c>
      <c r="E98" s="26">
        <v>99000</v>
      </c>
      <c r="F98" s="26" t="s">
        <v>286</v>
      </c>
      <c r="G98" s="26">
        <v>50000</v>
      </c>
      <c r="H98" s="26" t="s">
        <v>303</v>
      </c>
      <c r="I98" s="47"/>
      <c r="J98" s="48"/>
    </row>
    <row r="99" ht="62.4" spans="1:10">
      <c r="A99" s="26">
        <v>85</v>
      </c>
      <c r="B99" s="26" t="s">
        <v>304</v>
      </c>
      <c r="C99" s="26" t="s">
        <v>32</v>
      </c>
      <c r="D99" s="29" t="s">
        <v>305</v>
      </c>
      <c r="E99" s="26">
        <v>75000</v>
      </c>
      <c r="F99" s="26" t="s">
        <v>299</v>
      </c>
      <c r="G99" s="32">
        <v>45000</v>
      </c>
      <c r="H99" s="26" t="s">
        <v>306</v>
      </c>
      <c r="I99" s="47"/>
      <c r="J99" s="48"/>
    </row>
    <row r="100" ht="46.8" spans="1:10">
      <c r="A100" s="26">
        <v>86</v>
      </c>
      <c r="B100" s="26" t="s">
        <v>307</v>
      </c>
      <c r="C100" s="26" t="s">
        <v>32</v>
      </c>
      <c r="D100" s="29" t="s">
        <v>308</v>
      </c>
      <c r="E100" s="26">
        <v>60000</v>
      </c>
      <c r="F100" s="26" t="s">
        <v>299</v>
      </c>
      <c r="G100" s="32">
        <v>30000</v>
      </c>
      <c r="H100" s="26" t="s">
        <v>309</v>
      </c>
      <c r="I100" s="51"/>
      <c r="J100" s="51"/>
    </row>
    <row r="101" s="2" customFormat="1" ht="31.2" spans="1:10">
      <c r="A101" s="23"/>
      <c r="B101" s="23" t="s">
        <v>310</v>
      </c>
      <c r="C101" s="23"/>
      <c r="D101" s="24"/>
      <c r="E101" s="43">
        <f>SUM(E102:E123)</f>
        <v>167634</v>
      </c>
      <c r="F101" s="43"/>
      <c r="G101" s="43">
        <f>SUM(G102:G123)</f>
        <v>107779</v>
      </c>
      <c r="H101" s="23"/>
      <c r="I101" s="52"/>
      <c r="J101" s="52"/>
    </row>
    <row r="102" ht="46.8" spans="1:10">
      <c r="A102" s="26">
        <v>87</v>
      </c>
      <c r="B102" s="45" t="s">
        <v>311</v>
      </c>
      <c r="C102" s="30" t="s">
        <v>312</v>
      </c>
      <c r="D102" s="27" t="s">
        <v>313</v>
      </c>
      <c r="E102" s="28">
        <v>12000</v>
      </c>
      <c r="F102" s="26" t="s">
        <v>53</v>
      </c>
      <c r="G102" s="26">
        <v>3000</v>
      </c>
      <c r="H102" s="28" t="s">
        <v>157</v>
      </c>
      <c r="I102" s="51"/>
      <c r="J102" s="51"/>
    </row>
    <row r="103" ht="46.8" spans="1:10">
      <c r="A103" s="26">
        <v>88</v>
      </c>
      <c r="B103" s="45" t="s">
        <v>314</v>
      </c>
      <c r="C103" s="30" t="s">
        <v>206</v>
      </c>
      <c r="D103" s="27" t="s">
        <v>315</v>
      </c>
      <c r="E103" s="28">
        <v>3500</v>
      </c>
      <c r="F103" s="26">
        <v>2023</v>
      </c>
      <c r="G103" s="26">
        <v>3500</v>
      </c>
      <c r="H103" s="28" t="s">
        <v>157</v>
      </c>
      <c r="I103" s="51"/>
      <c r="J103" s="51"/>
    </row>
    <row r="104" ht="62.4" spans="1:10">
      <c r="A104" s="26">
        <v>89</v>
      </c>
      <c r="B104" s="28" t="s">
        <v>316</v>
      </c>
      <c r="C104" s="28" t="s">
        <v>317</v>
      </c>
      <c r="D104" s="27" t="s">
        <v>318</v>
      </c>
      <c r="E104" s="28">
        <v>10055</v>
      </c>
      <c r="F104" s="28" t="s">
        <v>53</v>
      </c>
      <c r="G104" s="28">
        <v>4000</v>
      </c>
      <c r="H104" s="26" t="s">
        <v>276</v>
      </c>
      <c r="I104" s="5"/>
      <c r="J104" s="5"/>
    </row>
    <row r="105" ht="62.4" spans="1:10">
      <c r="A105" s="26">
        <v>90</v>
      </c>
      <c r="B105" s="28" t="s">
        <v>319</v>
      </c>
      <c r="C105" s="28" t="s">
        <v>320</v>
      </c>
      <c r="D105" s="27" t="s">
        <v>321</v>
      </c>
      <c r="E105" s="28">
        <v>3536</v>
      </c>
      <c r="F105" s="38">
        <v>2023</v>
      </c>
      <c r="G105" s="28">
        <v>3536</v>
      </c>
      <c r="H105" s="26" t="s">
        <v>276</v>
      </c>
      <c r="I105" s="5"/>
      <c r="J105" s="5"/>
    </row>
    <row r="106" ht="46.8" spans="1:10">
      <c r="A106" s="26">
        <v>91</v>
      </c>
      <c r="B106" s="28" t="s">
        <v>322</v>
      </c>
      <c r="C106" s="28" t="s">
        <v>51</v>
      </c>
      <c r="D106" s="27" t="s">
        <v>323</v>
      </c>
      <c r="E106" s="28">
        <v>2420</v>
      </c>
      <c r="F106" s="28">
        <v>2023</v>
      </c>
      <c r="G106" s="28">
        <v>2420</v>
      </c>
      <c r="H106" s="26" t="s">
        <v>276</v>
      </c>
      <c r="I106" s="5"/>
      <c r="J106" s="5"/>
    </row>
    <row r="107" ht="62.4" spans="1:10">
      <c r="A107" s="26">
        <v>92</v>
      </c>
      <c r="B107" s="28" t="s">
        <v>324</v>
      </c>
      <c r="C107" s="28" t="s">
        <v>78</v>
      </c>
      <c r="D107" s="27" t="s">
        <v>325</v>
      </c>
      <c r="E107" s="28">
        <v>6000</v>
      </c>
      <c r="F107" s="26" t="s">
        <v>65</v>
      </c>
      <c r="G107" s="28">
        <v>3000</v>
      </c>
      <c r="H107" s="26" t="s">
        <v>276</v>
      </c>
      <c r="I107" s="5"/>
      <c r="J107" s="5"/>
    </row>
    <row r="108" ht="62.4" spans="1:10">
      <c r="A108" s="26">
        <v>93</v>
      </c>
      <c r="B108" s="28" t="s">
        <v>326</v>
      </c>
      <c r="C108" s="28" t="s">
        <v>327</v>
      </c>
      <c r="D108" s="27" t="s">
        <v>328</v>
      </c>
      <c r="E108" s="28">
        <v>1500</v>
      </c>
      <c r="F108" s="28">
        <v>2023</v>
      </c>
      <c r="G108" s="28">
        <v>1500</v>
      </c>
      <c r="H108" s="26" t="s">
        <v>276</v>
      </c>
      <c r="I108" s="5"/>
      <c r="J108" s="5"/>
    </row>
    <row r="109" ht="31.2" spans="1:10">
      <c r="A109" s="26">
        <v>94</v>
      </c>
      <c r="B109" s="35" t="s">
        <v>329</v>
      </c>
      <c r="C109" s="28" t="s">
        <v>51</v>
      </c>
      <c r="D109" s="27" t="s">
        <v>330</v>
      </c>
      <c r="E109" s="28">
        <v>940</v>
      </c>
      <c r="F109" s="28">
        <v>2023</v>
      </c>
      <c r="G109" s="28">
        <v>940</v>
      </c>
      <c r="H109" s="28" t="s">
        <v>291</v>
      </c>
      <c r="I109" s="5"/>
      <c r="J109" s="5"/>
    </row>
    <row r="110" ht="31.2" spans="1:10">
      <c r="A110" s="26">
        <v>95</v>
      </c>
      <c r="B110" s="28" t="s">
        <v>331</v>
      </c>
      <c r="C110" s="30" t="s">
        <v>132</v>
      </c>
      <c r="D110" s="27" t="s">
        <v>332</v>
      </c>
      <c r="E110" s="28">
        <v>8600</v>
      </c>
      <c r="F110" s="26">
        <v>2023</v>
      </c>
      <c r="G110" s="28">
        <v>8600</v>
      </c>
      <c r="H110" s="28" t="s">
        <v>333</v>
      </c>
      <c r="I110" s="5"/>
      <c r="J110" s="5"/>
    </row>
    <row r="111" ht="46.8" spans="1:10">
      <c r="A111" s="26">
        <v>96</v>
      </c>
      <c r="B111" s="28" t="s">
        <v>334</v>
      </c>
      <c r="C111" s="30" t="s">
        <v>132</v>
      </c>
      <c r="D111" s="27" t="s">
        <v>335</v>
      </c>
      <c r="E111" s="28">
        <v>1530</v>
      </c>
      <c r="F111" s="26">
        <v>2023</v>
      </c>
      <c r="G111" s="28">
        <v>1530</v>
      </c>
      <c r="H111" s="28" t="s">
        <v>336</v>
      </c>
      <c r="I111" s="5"/>
      <c r="J111" s="5"/>
    </row>
    <row r="112" ht="31.2" spans="1:10">
      <c r="A112" s="26">
        <v>97</v>
      </c>
      <c r="B112" s="28" t="s">
        <v>337</v>
      </c>
      <c r="C112" s="30" t="s">
        <v>51</v>
      </c>
      <c r="D112" s="27" t="s">
        <v>338</v>
      </c>
      <c r="E112" s="28">
        <v>1000</v>
      </c>
      <c r="F112" s="26">
        <v>2023</v>
      </c>
      <c r="G112" s="28">
        <v>1000</v>
      </c>
      <c r="H112" s="28" t="s">
        <v>336</v>
      </c>
      <c r="I112" s="5"/>
      <c r="J112" s="5"/>
    </row>
    <row r="113" ht="62.4" spans="1:10">
      <c r="A113" s="26">
        <v>98</v>
      </c>
      <c r="B113" s="28" t="s">
        <v>339</v>
      </c>
      <c r="C113" s="30" t="s">
        <v>32</v>
      </c>
      <c r="D113" s="27" t="s">
        <v>340</v>
      </c>
      <c r="E113" s="28">
        <v>27000</v>
      </c>
      <c r="F113" s="26" t="s">
        <v>65</v>
      </c>
      <c r="G113" s="28">
        <v>12000</v>
      </c>
      <c r="H113" s="28" t="s">
        <v>341</v>
      </c>
      <c r="I113" s="5"/>
      <c r="J113" s="5"/>
    </row>
    <row r="114" ht="38" customHeight="1" spans="1:10">
      <c r="A114" s="26">
        <v>99</v>
      </c>
      <c r="B114" s="28" t="s">
        <v>342</v>
      </c>
      <c r="C114" s="30" t="s">
        <v>32</v>
      </c>
      <c r="D114" s="27" t="s">
        <v>343</v>
      </c>
      <c r="E114" s="28">
        <v>34000</v>
      </c>
      <c r="F114" s="26" t="s">
        <v>65</v>
      </c>
      <c r="G114" s="28">
        <v>15000</v>
      </c>
      <c r="H114" s="28" t="s">
        <v>344</v>
      </c>
      <c r="I114" s="5"/>
      <c r="J114" s="5"/>
    </row>
    <row r="115" ht="40" customHeight="1" spans="1:10">
      <c r="A115" s="26">
        <v>100</v>
      </c>
      <c r="B115" s="28" t="s">
        <v>345</v>
      </c>
      <c r="C115" s="30" t="s">
        <v>32</v>
      </c>
      <c r="D115" s="27" t="s">
        <v>346</v>
      </c>
      <c r="E115" s="28">
        <v>12400</v>
      </c>
      <c r="F115" s="26" t="s">
        <v>65</v>
      </c>
      <c r="G115" s="28">
        <v>10000</v>
      </c>
      <c r="H115" s="28" t="s">
        <v>347</v>
      </c>
      <c r="I115" s="5"/>
      <c r="J115" s="5"/>
    </row>
    <row r="116" ht="62.4" spans="1:12">
      <c r="A116" s="26">
        <v>101</v>
      </c>
      <c r="B116" s="28" t="s">
        <v>348</v>
      </c>
      <c r="C116" s="30" t="s">
        <v>132</v>
      </c>
      <c r="D116" s="27" t="s">
        <v>349</v>
      </c>
      <c r="E116" s="28">
        <v>14000</v>
      </c>
      <c r="F116" s="26" t="s">
        <v>65</v>
      </c>
      <c r="G116" s="28">
        <v>8600</v>
      </c>
      <c r="H116" s="28" t="s">
        <v>350</v>
      </c>
      <c r="I116" s="5"/>
      <c r="J116" s="5"/>
      <c r="K116" s="5"/>
      <c r="L116" s="5"/>
    </row>
    <row r="117" ht="46.8" spans="1:12">
      <c r="A117" s="26">
        <v>102</v>
      </c>
      <c r="B117" s="28" t="s">
        <v>351</v>
      </c>
      <c r="C117" s="30" t="s">
        <v>32</v>
      </c>
      <c r="D117" s="27" t="s">
        <v>352</v>
      </c>
      <c r="E117" s="28">
        <v>5000</v>
      </c>
      <c r="F117" s="26">
        <v>2023</v>
      </c>
      <c r="G117" s="28">
        <v>5000</v>
      </c>
      <c r="H117" s="28" t="s">
        <v>336</v>
      </c>
      <c r="I117" s="5"/>
      <c r="J117" s="5"/>
      <c r="K117" s="5"/>
      <c r="L117" s="5"/>
    </row>
    <row r="118" ht="31.2" spans="1:12">
      <c r="A118" s="26">
        <v>103</v>
      </c>
      <c r="B118" s="28" t="s">
        <v>353</v>
      </c>
      <c r="C118" s="30" t="s">
        <v>228</v>
      </c>
      <c r="D118" s="27" t="s">
        <v>354</v>
      </c>
      <c r="E118" s="28">
        <v>6500</v>
      </c>
      <c r="F118" s="26">
        <v>2023</v>
      </c>
      <c r="G118" s="28">
        <v>6500</v>
      </c>
      <c r="H118" s="28" t="s">
        <v>355</v>
      </c>
      <c r="I118" s="5"/>
      <c r="J118" s="5"/>
      <c r="K118" s="5"/>
      <c r="L118" s="5"/>
    </row>
    <row r="119" ht="46.8" spans="1:12">
      <c r="A119" s="26">
        <v>104</v>
      </c>
      <c r="B119" s="28" t="s">
        <v>356</v>
      </c>
      <c r="C119" s="27" t="s">
        <v>357</v>
      </c>
      <c r="D119" s="46" t="s">
        <v>358</v>
      </c>
      <c r="E119" s="28">
        <v>6000</v>
      </c>
      <c r="F119" s="28">
        <v>2023</v>
      </c>
      <c r="G119" s="28">
        <v>6000</v>
      </c>
      <c r="H119" s="28" t="s">
        <v>359</v>
      </c>
      <c r="I119" s="5"/>
      <c r="J119" s="5"/>
      <c r="K119" s="5"/>
      <c r="L119" s="5"/>
    </row>
    <row r="120" ht="78" spans="1:12">
      <c r="A120" s="26">
        <v>105</v>
      </c>
      <c r="B120" s="28" t="s">
        <v>360</v>
      </c>
      <c r="C120" s="28" t="s">
        <v>51</v>
      </c>
      <c r="D120" s="27" t="s">
        <v>361</v>
      </c>
      <c r="E120" s="28">
        <v>4920</v>
      </c>
      <c r="F120" s="28">
        <v>2023</v>
      </c>
      <c r="G120" s="28">
        <v>4920</v>
      </c>
      <c r="H120" s="28" t="s">
        <v>362</v>
      </c>
      <c r="I120" s="5"/>
      <c r="J120" s="5"/>
      <c r="K120" s="5"/>
      <c r="L120" s="5"/>
    </row>
    <row r="121" ht="31.2" spans="1:12">
      <c r="A121" s="26">
        <v>106</v>
      </c>
      <c r="B121" s="28" t="s">
        <v>363</v>
      </c>
      <c r="C121" s="28" t="s">
        <v>51</v>
      </c>
      <c r="D121" s="27" t="s">
        <v>364</v>
      </c>
      <c r="E121" s="28">
        <v>3100</v>
      </c>
      <c r="F121" s="28">
        <v>2023</v>
      </c>
      <c r="G121" s="28">
        <v>3100</v>
      </c>
      <c r="H121" s="28" t="s">
        <v>365</v>
      </c>
      <c r="I121" s="5"/>
      <c r="J121" s="5"/>
      <c r="K121" s="5"/>
      <c r="L121" s="5"/>
    </row>
    <row r="122" ht="46.8" spans="1:12">
      <c r="A122" s="26">
        <v>107</v>
      </c>
      <c r="B122" s="28" t="s">
        <v>366</v>
      </c>
      <c r="C122" s="28" t="s">
        <v>51</v>
      </c>
      <c r="D122" s="27" t="s">
        <v>367</v>
      </c>
      <c r="E122" s="28">
        <v>3133</v>
      </c>
      <c r="F122" s="28">
        <v>2023</v>
      </c>
      <c r="G122" s="28">
        <v>3133</v>
      </c>
      <c r="H122" s="28" t="s">
        <v>368</v>
      </c>
      <c r="I122" s="5"/>
      <c r="J122" s="5"/>
      <c r="K122" s="5"/>
      <c r="L122" s="5"/>
    </row>
    <row r="123" ht="62.4" spans="1:12">
      <c r="A123" s="26">
        <v>108</v>
      </c>
      <c r="B123" s="28" t="s">
        <v>369</v>
      </c>
      <c r="C123" s="28" t="s">
        <v>51</v>
      </c>
      <c r="D123" s="27" t="s">
        <v>370</v>
      </c>
      <c r="E123" s="28">
        <v>500</v>
      </c>
      <c r="F123" s="28">
        <v>2023</v>
      </c>
      <c r="G123" s="28">
        <v>500</v>
      </c>
      <c r="H123" s="28" t="s">
        <v>371</v>
      </c>
      <c r="I123" s="5"/>
      <c r="J123" s="5"/>
      <c r="K123" s="5"/>
      <c r="L123" s="5"/>
    </row>
    <row r="124" ht="46.8" spans="1:12">
      <c r="A124" s="23" t="s">
        <v>372</v>
      </c>
      <c r="B124" s="23" t="s">
        <v>373</v>
      </c>
      <c r="C124" s="36"/>
      <c r="D124" s="24"/>
      <c r="E124" s="23">
        <f>SUM(E126:E145)</f>
        <v>792450</v>
      </c>
      <c r="F124" s="23"/>
      <c r="G124" s="23">
        <f>SUM(G125,G133)</f>
        <v>225868</v>
      </c>
      <c r="H124" s="23"/>
      <c r="I124" s="5"/>
      <c r="J124" s="5"/>
      <c r="K124" s="5"/>
      <c r="L124" s="5"/>
    </row>
    <row r="125" ht="31.2" spans="1:12">
      <c r="A125" s="23"/>
      <c r="B125" s="23" t="s">
        <v>374</v>
      </c>
      <c r="C125" s="36"/>
      <c r="D125" s="24"/>
      <c r="E125" s="23">
        <f>SUM(E126:E132)</f>
        <v>228554</v>
      </c>
      <c r="F125" s="23"/>
      <c r="G125" s="23">
        <f>SUM(G126:G132)</f>
        <v>117000</v>
      </c>
      <c r="H125" s="23"/>
      <c r="I125" s="5"/>
      <c r="J125" s="5"/>
      <c r="K125" s="5"/>
      <c r="L125" s="5"/>
    </row>
    <row r="126" ht="46.8" spans="1:12">
      <c r="A126" s="26">
        <v>109</v>
      </c>
      <c r="B126" s="26" t="s">
        <v>375</v>
      </c>
      <c r="C126" s="26" t="s">
        <v>376</v>
      </c>
      <c r="D126" s="29" t="s">
        <v>377</v>
      </c>
      <c r="E126" s="26">
        <v>17400</v>
      </c>
      <c r="F126" s="26" t="s">
        <v>18</v>
      </c>
      <c r="G126" s="26">
        <v>7000</v>
      </c>
      <c r="H126" s="26" t="s">
        <v>48</v>
      </c>
      <c r="I126" s="5"/>
      <c r="J126" s="5"/>
      <c r="K126" s="5"/>
      <c r="L126" s="5"/>
    </row>
    <row r="127" ht="46.8" spans="1:12">
      <c r="A127" s="26">
        <v>110</v>
      </c>
      <c r="B127" s="29" t="s">
        <v>378</v>
      </c>
      <c r="C127" s="26" t="s">
        <v>87</v>
      </c>
      <c r="D127" s="29" t="s">
        <v>379</v>
      </c>
      <c r="E127" s="26">
        <v>38000</v>
      </c>
      <c r="F127" s="26" t="s">
        <v>29</v>
      </c>
      <c r="G127" s="26">
        <v>15000</v>
      </c>
      <c r="H127" s="26" t="s">
        <v>380</v>
      </c>
      <c r="I127" s="5"/>
      <c r="J127" s="5"/>
      <c r="K127" s="5"/>
      <c r="L127" s="5"/>
    </row>
    <row r="128" ht="93.6" spans="1:12">
      <c r="A128" s="26">
        <v>111</v>
      </c>
      <c r="B128" s="26" t="s">
        <v>381</v>
      </c>
      <c r="C128" s="26" t="s">
        <v>132</v>
      </c>
      <c r="D128" s="29" t="s">
        <v>382</v>
      </c>
      <c r="E128" s="26">
        <v>26065</v>
      </c>
      <c r="F128" s="26" t="s">
        <v>29</v>
      </c>
      <c r="G128" s="26">
        <v>15000</v>
      </c>
      <c r="H128" s="28" t="s">
        <v>383</v>
      </c>
      <c r="I128" s="5"/>
      <c r="J128" s="5"/>
      <c r="K128" s="5"/>
      <c r="L128" s="5"/>
    </row>
    <row r="129" ht="53" customHeight="1" spans="1:12">
      <c r="A129" s="26">
        <v>112</v>
      </c>
      <c r="B129" s="28" t="s">
        <v>384</v>
      </c>
      <c r="C129" s="28" t="s">
        <v>385</v>
      </c>
      <c r="D129" s="27" t="s">
        <v>386</v>
      </c>
      <c r="E129" s="28">
        <v>61000</v>
      </c>
      <c r="F129" s="28" t="s">
        <v>39</v>
      </c>
      <c r="G129" s="28">
        <v>26000</v>
      </c>
      <c r="H129" s="26" t="s">
        <v>387</v>
      </c>
      <c r="I129" s="5"/>
      <c r="J129" s="5"/>
      <c r="K129" s="5"/>
      <c r="L129" s="5"/>
    </row>
    <row r="130" ht="62.4" spans="1:12">
      <c r="A130" s="26">
        <v>113</v>
      </c>
      <c r="B130" s="26" t="s">
        <v>388</v>
      </c>
      <c r="C130" s="26" t="s">
        <v>389</v>
      </c>
      <c r="D130" s="27" t="s">
        <v>390</v>
      </c>
      <c r="E130" s="26">
        <v>7000</v>
      </c>
      <c r="F130" s="26" t="s">
        <v>39</v>
      </c>
      <c r="G130" s="26">
        <v>4000</v>
      </c>
      <c r="H130" s="26" t="s">
        <v>48</v>
      </c>
      <c r="I130" s="5"/>
      <c r="J130" s="5"/>
      <c r="K130" s="5"/>
      <c r="L130" s="5"/>
    </row>
    <row r="131" ht="62.4" spans="1:12">
      <c r="A131" s="26">
        <v>114</v>
      </c>
      <c r="B131" s="26" t="s">
        <v>391</v>
      </c>
      <c r="C131" s="26" t="s">
        <v>32</v>
      </c>
      <c r="D131" s="29" t="s">
        <v>392</v>
      </c>
      <c r="E131" s="26">
        <v>50089</v>
      </c>
      <c r="F131" s="26" t="s">
        <v>184</v>
      </c>
      <c r="G131" s="32">
        <v>30000</v>
      </c>
      <c r="H131" s="26" t="s">
        <v>393</v>
      </c>
      <c r="I131" s="5"/>
      <c r="J131" s="5"/>
      <c r="K131" s="5"/>
      <c r="L131" s="5"/>
    </row>
    <row r="132" ht="93.6" spans="1:12">
      <c r="A132" s="26">
        <v>115</v>
      </c>
      <c r="B132" s="26" t="s">
        <v>394</v>
      </c>
      <c r="C132" s="26" t="s">
        <v>32</v>
      </c>
      <c r="D132" s="29" t="s">
        <v>395</v>
      </c>
      <c r="E132" s="26">
        <v>29000</v>
      </c>
      <c r="F132" s="26" t="s">
        <v>396</v>
      </c>
      <c r="G132" s="32">
        <v>20000</v>
      </c>
      <c r="H132" s="26" t="s">
        <v>397</v>
      </c>
      <c r="I132" s="5"/>
      <c r="J132" s="5"/>
      <c r="K132" s="5"/>
      <c r="L132" s="5"/>
    </row>
    <row r="133" ht="31.2" spans="1:12">
      <c r="A133" s="23"/>
      <c r="B133" s="23" t="s">
        <v>398</v>
      </c>
      <c r="C133" s="23"/>
      <c r="D133" s="24"/>
      <c r="E133" s="43">
        <f>SUM(E134:E145)</f>
        <v>281948</v>
      </c>
      <c r="F133" s="43"/>
      <c r="G133" s="43">
        <f>SUM(G134:G145)</f>
        <v>108868</v>
      </c>
      <c r="H133" s="23"/>
      <c r="I133" s="5"/>
      <c r="J133" s="5"/>
      <c r="K133" s="5"/>
      <c r="L133" s="5"/>
    </row>
    <row r="134" ht="62.4" spans="1:12">
      <c r="A134" s="26">
        <v>116</v>
      </c>
      <c r="B134" s="28" t="s">
        <v>399</v>
      </c>
      <c r="C134" s="28" t="s">
        <v>385</v>
      </c>
      <c r="D134" s="27" t="s">
        <v>400</v>
      </c>
      <c r="E134" s="28">
        <v>19000</v>
      </c>
      <c r="F134" s="28" t="s">
        <v>65</v>
      </c>
      <c r="G134" s="28">
        <v>10000</v>
      </c>
      <c r="H134" s="26" t="s">
        <v>387</v>
      </c>
      <c r="I134" s="5"/>
      <c r="J134" s="5"/>
      <c r="K134" s="5"/>
      <c r="L134" s="5"/>
    </row>
    <row r="135" ht="109.2" spans="1:12">
      <c r="A135" s="26">
        <v>117</v>
      </c>
      <c r="B135" s="28" t="s">
        <v>401</v>
      </c>
      <c r="C135" s="28" t="s">
        <v>402</v>
      </c>
      <c r="D135" s="27" t="s">
        <v>403</v>
      </c>
      <c r="E135" s="28">
        <v>80000</v>
      </c>
      <c r="F135" s="28" t="s">
        <v>53</v>
      </c>
      <c r="G135" s="28">
        <v>30000</v>
      </c>
      <c r="H135" s="26" t="s">
        <v>404</v>
      </c>
      <c r="I135" s="5"/>
      <c r="J135" s="5"/>
      <c r="K135" s="5"/>
      <c r="L135" s="5"/>
    </row>
    <row r="136" ht="31.95" spans="1:12">
      <c r="A136" s="26">
        <v>118</v>
      </c>
      <c r="B136" s="29" t="s">
        <v>405</v>
      </c>
      <c r="C136" s="26" t="s">
        <v>51</v>
      </c>
      <c r="D136" s="29" t="s">
        <v>406</v>
      </c>
      <c r="E136" s="26">
        <v>3000</v>
      </c>
      <c r="F136" s="26">
        <v>2023</v>
      </c>
      <c r="G136" s="26">
        <v>3000</v>
      </c>
      <c r="H136" s="26" t="s">
        <v>355</v>
      </c>
      <c r="I136" s="5"/>
      <c r="J136" s="5"/>
      <c r="K136" s="5"/>
      <c r="L136" s="5"/>
    </row>
    <row r="137" ht="125.55" spans="1:12">
      <c r="A137" s="26">
        <v>119</v>
      </c>
      <c r="B137" s="26" t="s">
        <v>407</v>
      </c>
      <c r="C137" s="45" t="s">
        <v>41</v>
      </c>
      <c r="D137" s="29" t="s">
        <v>408</v>
      </c>
      <c r="E137" s="26">
        <v>6100</v>
      </c>
      <c r="F137" s="26" t="s">
        <v>65</v>
      </c>
      <c r="G137" s="26">
        <v>3000</v>
      </c>
      <c r="H137" s="26" t="s">
        <v>409</v>
      </c>
      <c r="I137" s="61"/>
      <c r="J137" s="62"/>
      <c r="K137" s="5"/>
      <c r="L137" s="5"/>
    </row>
    <row r="138" ht="78" spans="1:12">
      <c r="A138" s="26">
        <v>120</v>
      </c>
      <c r="B138" s="28" t="s">
        <v>410</v>
      </c>
      <c r="C138" s="28" t="s">
        <v>411</v>
      </c>
      <c r="D138" s="27" t="s">
        <v>412</v>
      </c>
      <c r="E138" s="28">
        <v>82080</v>
      </c>
      <c r="F138" s="28" t="s">
        <v>53</v>
      </c>
      <c r="G138" s="28">
        <v>10000</v>
      </c>
      <c r="H138" s="26" t="s">
        <v>393</v>
      </c>
      <c r="I138" s="5"/>
      <c r="J138" s="5"/>
      <c r="K138" s="5"/>
      <c r="L138" s="5"/>
    </row>
    <row r="139" ht="62.4" spans="1:12">
      <c r="A139" s="26">
        <v>121</v>
      </c>
      <c r="B139" s="28" t="s">
        <v>413</v>
      </c>
      <c r="C139" s="28" t="s">
        <v>414</v>
      </c>
      <c r="D139" s="27" t="s">
        <v>415</v>
      </c>
      <c r="E139" s="28">
        <v>12000</v>
      </c>
      <c r="F139" s="28" t="s">
        <v>53</v>
      </c>
      <c r="G139" s="28">
        <v>6000</v>
      </c>
      <c r="H139" s="26" t="s">
        <v>393</v>
      </c>
      <c r="I139" s="5"/>
      <c r="J139" s="5"/>
      <c r="K139" s="5"/>
      <c r="L139" s="5"/>
    </row>
    <row r="140" ht="46.8" spans="1:12">
      <c r="A140" s="26">
        <v>122</v>
      </c>
      <c r="B140" s="28" t="s">
        <v>416</v>
      </c>
      <c r="C140" s="28" t="s">
        <v>27</v>
      </c>
      <c r="D140" s="27" t="s">
        <v>417</v>
      </c>
      <c r="E140" s="28">
        <v>4500</v>
      </c>
      <c r="F140" s="28" t="s">
        <v>65</v>
      </c>
      <c r="G140" s="28">
        <v>3000</v>
      </c>
      <c r="H140" s="26" t="s">
        <v>393</v>
      </c>
      <c r="I140" s="5"/>
      <c r="J140" s="5"/>
      <c r="K140" s="5"/>
      <c r="L140" s="5"/>
    </row>
    <row r="141" ht="54" customHeight="1" spans="1:12">
      <c r="A141" s="26">
        <v>123</v>
      </c>
      <c r="B141" s="28" t="s">
        <v>418</v>
      </c>
      <c r="C141" s="28" t="s">
        <v>32</v>
      </c>
      <c r="D141" s="27" t="s">
        <v>419</v>
      </c>
      <c r="E141" s="28">
        <v>40000</v>
      </c>
      <c r="F141" s="28" t="s">
        <v>53</v>
      </c>
      <c r="G141" s="28">
        <v>10000</v>
      </c>
      <c r="H141" s="26" t="s">
        <v>420</v>
      </c>
      <c r="I141" s="5"/>
      <c r="J141" s="5"/>
      <c r="K141" s="5"/>
      <c r="L141" s="5"/>
    </row>
    <row r="142" ht="62.4" spans="1:12">
      <c r="A142" s="26">
        <v>124</v>
      </c>
      <c r="B142" s="26" t="s">
        <v>421</v>
      </c>
      <c r="C142" s="26" t="s">
        <v>422</v>
      </c>
      <c r="D142" s="29" t="s">
        <v>423</v>
      </c>
      <c r="E142" s="26">
        <v>18600</v>
      </c>
      <c r="F142" s="28" t="s">
        <v>65</v>
      </c>
      <c r="G142" s="53">
        <v>17200</v>
      </c>
      <c r="H142" s="54" t="s">
        <v>424</v>
      </c>
      <c r="I142" s="5"/>
      <c r="J142" s="5"/>
      <c r="K142" s="5"/>
      <c r="L142" s="5"/>
    </row>
    <row r="143" ht="105" customHeight="1" spans="1:12">
      <c r="A143" s="26">
        <v>125</v>
      </c>
      <c r="B143" s="26" t="s">
        <v>425</v>
      </c>
      <c r="C143" s="26" t="s">
        <v>426</v>
      </c>
      <c r="D143" s="29" t="s">
        <v>427</v>
      </c>
      <c r="E143" s="26">
        <v>10020</v>
      </c>
      <c r="F143" s="26">
        <v>2023</v>
      </c>
      <c r="G143" s="53">
        <v>10020</v>
      </c>
      <c r="H143" s="54" t="s">
        <v>424</v>
      </c>
      <c r="I143" s="5"/>
      <c r="J143" s="5"/>
      <c r="K143" s="5"/>
      <c r="L143" s="5"/>
    </row>
    <row r="144" ht="62.4" spans="1:12">
      <c r="A144" s="55">
        <v>126</v>
      </c>
      <c r="B144" s="56" t="s">
        <v>428</v>
      </c>
      <c r="C144" s="57" t="s">
        <v>228</v>
      </c>
      <c r="D144" s="58" t="s">
        <v>429</v>
      </c>
      <c r="E144" s="56">
        <v>4648</v>
      </c>
      <c r="F144" s="55">
        <v>2023</v>
      </c>
      <c r="G144" s="56">
        <v>4648</v>
      </c>
      <c r="H144" s="55" t="s">
        <v>355</v>
      </c>
      <c r="I144" s="5"/>
      <c r="J144" s="5"/>
      <c r="K144" s="5"/>
      <c r="L144" s="5"/>
    </row>
    <row r="145" ht="46.8" spans="1:12">
      <c r="A145" s="26">
        <v>127</v>
      </c>
      <c r="B145" s="26" t="s">
        <v>430</v>
      </c>
      <c r="C145" s="26" t="s">
        <v>431</v>
      </c>
      <c r="D145" s="29" t="s">
        <v>432</v>
      </c>
      <c r="E145" s="26">
        <v>2000</v>
      </c>
      <c r="F145" s="26">
        <v>2023</v>
      </c>
      <c r="G145" s="32">
        <v>2000</v>
      </c>
      <c r="H145" s="26" t="s">
        <v>48</v>
      </c>
      <c r="I145" s="5"/>
      <c r="J145" s="5"/>
      <c r="K145" s="5"/>
      <c r="L145" s="5"/>
    </row>
    <row r="146" ht="31.2" spans="1:12">
      <c r="A146" s="23" t="s">
        <v>433</v>
      </c>
      <c r="B146" s="23" t="s">
        <v>434</v>
      </c>
      <c r="C146" s="36"/>
      <c r="D146" s="24"/>
      <c r="E146" s="23">
        <f>E147</f>
        <v>339521</v>
      </c>
      <c r="F146" s="23"/>
      <c r="G146" s="23">
        <f>G147</f>
        <v>64000</v>
      </c>
      <c r="H146" s="23"/>
      <c r="I146" s="5"/>
      <c r="J146" s="5"/>
      <c r="K146" s="5"/>
      <c r="L146" s="5"/>
    </row>
    <row r="147" ht="31.2" spans="1:12">
      <c r="A147" s="23"/>
      <c r="B147" s="23" t="s">
        <v>435</v>
      </c>
      <c r="C147" s="45"/>
      <c r="D147" s="29"/>
      <c r="E147" s="23">
        <f>SUM(E148:E155)</f>
        <v>339521</v>
      </c>
      <c r="F147" s="23"/>
      <c r="G147" s="23">
        <f>SUM(G148:G155)</f>
        <v>64000</v>
      </c>
      <c r="H147" s="26"/>
      <c r="I147" s="5"/>
      <c r="J147" s="5"/>
      <c r="K147" s="5"/>
      <c r="L147" s="5"/>
    </row>
    <row r="148" ht="62.4" spans="1:12">
      <c r="A148" s="26">
        <v>128</v>
      </c>
      <c r="B148" s="30" t="s">
        <v>436</v>
      </c>
      <c r="C148" s="28" t="s">
        <v>113</v>
      </c>
      <c r="D148" s="27" t="s">
        <v>437</v>
      </c>
      <c r="E148" s="59">
        <v>30000</v>
      </c>
      <c r="F148" s="28" t="s">
        <v>53</v>
      </c>
      <c r="G148" s="59">
        <v>10000</v>
      </c>
      <c r="H148" s="28" t="s">
        <v>438</v>
      </c>
      <c r="I148" s="5"/>
      <c r="J148" s="5"/>
      <c r="K148" s="5"/>
      <c r="L148" s="5"/>
    </row>
    <row r="149" ht="62.4" spans="1:12">
      <c r="A149" s="26">
        <v>129</v>
      </c>
      <c r="B149" s="30" t="s">
        <v>439</v>
      </c>
      <c r="C149" s="28" t="s">
        <v>32</v>
      </c>
      <c r="D149" s="27" t="s">
        <v>440</v>
      </c>
      <c r="E149" s="59">
        <v>200000</v>
      </c>
      <c r="F149" s="28" t="s">
        <v>53</v>
      </c>
      <c r="G149" s="59">
        <v>14000</v>
      </c>
      <c r="H149" s="28" t="s">
        <v>441</v>
      </c>
      <c r="I149" s="5"/>
      <c r="J149" s="5"/>
      <c r="K149" s="5"/>
      <c r="L149" s="5"/>
    </row>
    <row r="150" ht="46.8" spans="1:12">
      <c r="A150" s="26">
        <v>130</v>
      </c>
      <c r="B150" s="30" t="s">
        <v>442</v>
      </c>
      <c r="C150" s="28" t="s">
        <v>32</v>
      </c>
      <c r="D150" s="27" t="s">
        <v>443</v>
      </c>
      <c r="E150" s="59">
        <v>60000</v>
      </c>
      <c r="F150" s="28" t="s">
        <v>53</v>
      </c>
      <c r="G150" s="59">
        <v>20000</v>
      </c>
      <c r="H150" s="28" t="s">
        <v>441</v>
      </c>
      <c r="I150" s="5"/>
      <c r="J150" s="5"/>
      <c r="K150" s="5"/>
      <c r="L150" s="5"/>
    </row>
    <row r="151" ht="78" spans="1:12">
      <c r="A151" s="26">
        <v>131</v>
      </c>
      <c r="B151" s="30" t="s">
        <v>444</v>
      </c>
      <c r="C151" s="28" t="s">
        <v>27</v>
      </c>
      <c r="D151" s="60" t="s">
        <v>445</v>
      </c>
      <c r="E151" s="59">
        <v>12000</v>
      </c>
      <c r="F151" s="28" t="s">
        <v>65</v>
      </c>
      <c r="G151" s="59">
        <v>7000</v>
      </c>
      <c r="H151" s="28" t="s">
        <v>446</v>
      </c>
      <c r="I151" s="5"/>
      <c r="J151" s="5"/>
      <c r="K151" s="5"/>
      <c r="L151" s="5"/>
    </row>
    <row r="152" ht="78" spans="1:12">
      <c r="A152" s="26">
        <v>132</v>
      </c>
      <c r="B152" s="30" t="s">
        <v>447</v>
      </c>
      <c r="C152" s="28" t="s">
        <v>232</v>
      </c>
      <c r="D152" s="60" t="s">
        <v>448</v>
      </c>
      <c r="E152" s="59">
        <v>17500</v>
      </c>
      <c r="F152" s="28" t="s">
        <v>449</v>
      </c>
      <c r="G152" s="59">
        <v>4000</v>
      </c>
      <c r="H152" s="28" t="s">
        <v>450</v>
      </c>
      <c r="I152" s="5"/>
      <c r="J152" s="5"/>
      <c r="K152" s="5"/>
      <c r="L152" s="5"/>
    </row>
    <row r="153" ht="93.6" spans="1:12">
      <c r="A153" s="26">
        <v>133</v>
      </c>
      <c r="B153" s="30" t="s">
        <v>451</v>
      </c>
      <c r="C153" s="28" t="s">
        <v>132</v>
      </c>
      <c r="D153" s="27" t="s">
        <v>452</v>
      </c>
      <c r="E153" s="59">
        <v>5000</v>
      </c>
      <c r="F153" s="28" t="s">
        <v>65</v>
      </c>
      <c r="G153" s="59">
        <v>2000</v>
      </c>
      <c r="H153" s="28" t="s">
        <v>453</v>
      </c>
      <c r="I153" s="5"/>
      <c r="J153" s="5"/>
      <c r="K153" s="5"/>
      <c r="L153" s="5"/>
    </row>
    <row r="154" ht="93.6" spans="1:12">
      <c r="A154" s="26">
        <v>134</v>
      </c>
      <c r="B154" s="30" t="s">
        <v>454</v>
      </c>
      <c r="C154" s="28" t="s">
        <v>37</v>
      </c>
      <c r="D154" s="27" t="s">
        <v>455</v>
      </c>
      <c r="E154" s="59">
        <v>3000</v>
      </c>
      <c r="F154" s="28" t="s">
        <v>65</v>
      </c>
      <c r="G154" s="59">
        <v>2000</v>
      </c>
      <c r="H154" s="28" t="s">
        <v>456</v>
      </c>
      <c r="I154" s="5"/>
      <c r="J154" s="5"/>
      <c r="K154" s="5"/>
      <c r="L154" s="5"/>
    </row>
    <row r="155" ht="62.4" spans="1:12">
      <c r="A155" s="26">
        <v>135</v>
      </c>
      <c r="B155" s="29" t="s">
        <v>457</v>
      </c>
      <c r="C155" s="29" t="s">
        <v>32</v>
      </c>
      <c r="D155" s="29" t="s">
        <v>458</v>
      </c>
      <c r="E155" s="26">
        <v>12021</v>
      </c>
      <c r="F155" s="26" t="s">
        <v>65</v>
      </c>
      <c r="G155" s="26">
        <v>5000</v>
      </c>
      <c r="H155" s="26" t="s">
        <v>383</v>
      </c>
      <c r="I155" s="5"/>
      <c r="J155" s="5"/>
      <c r="K155" s="5"/>
      <c r="L155" s="5"/>
    </row>
    <row r="156" ht="31.2" spans="1:12">
      <c r="A156" s="23" t="s">
        <v>459</v>
      </c>
      <c r="B156" s="23" t="s">
        <v>460</v>
      </c>
      <c r="C156" s="23"/>
      <c r="D156" s="24"/>
      <c r="E156" s="25">
        <f>SUM(E157,E159)</f>
        <v>86700</v>
      </c>
      <c r="F156" s="25"/>
      <c r="G156" s="25">
        <f>SUM(G157,G159)</f>
        <v>49700</v>
      </c>
      <c r="H156" s="26"/>
      <c r="I156" s="5"/>
      <c r="J156" s="5"/>
      <c r="K156" s="5"/>
      <c r="L156" s="5"/>
    </row>
    <row r="157" ht="31.2" spans="1:12">
      <c r="A157" s="23"/>
      <c r="B157" s="23" t="s">
        <v>461</v>
      </c>
      <c r="C157" s="23"/>
      <c r="D157" s="24"/>
      <c r="E157" s="25">
        <f>E158</f>
        <v>32000</v>
      </c>
      <c r="F157" s="25"/>
      <c r="G157" s="25">
        <f>G158</f>
        <v>10000</v>
      </c>
      <c r="H157" s="26"/>
      <c r="I157" s="5"/>
      <c r="J157" s="5"/>
      <c r="K157" s="5"/>
      <c r="L157" s="5"/>
    </row>
    <row r="158" ht="62.4" spans="1:12">
      <c r="A158" s="26">
        <v>136</v>
      </c>
      <c r="B158" s="26" t="s">
        <v>462</v>
      </c>
      <c r="C158" s="26" t="s">
        <v>228</v>
      </c>
      <c r="D158" s="29" t="s">
        <v>463</v>
      </c>
      <c r="E158" s="26">
        <v>32000</v>
      </c>
      <c r="F158" s="26" t="s">
        <v>464</v>
      </c>
      <c r="G158" s="32">
        <v>10000</v>
      </c>
      <c r="H158" s="26" t="s">
        <v>465</v>
      </c>
      <c r="I158" s="5"/>
      <c r="J158" s="5"/>
      <c r="K158" s="5"/>
      <c r="L158" s="5"/>
    </row>
    <row r="159" ht="31.2" spans="1:12">
      <c r="A159" s="23"/>
      <c r="B159" s="23" t="s">
        <v>466</v>
      </c>
      <c r="C159" s="23"/>
      <c r="D159" s="24"/>
      <c r="E159" s="43">
        <f>SUM(E160:E165)</f>
        <v>54700</v>
      </c>
      <c r="F159" s="43"/>
      <c r="G159" s="43">
        <f>SUM(G160:G165)</f>
        <v>39700</v>
      </c>
      <c r="H159" s="23"/>
      <c r="I159" s="5"/>
      <c r="J159" s="5"/>
      <c r="K159" s="5"/>
      <c r="L159" s="5"/>
    </row>
    <row r="160" ht="93.6" spans="1:12">
      <c r="A160" s="26">
        <v>137</v>
      </c>
      <c r="B160" s="29" t="s">
        <v>467</v>
      </c>
      <c r="C160" s="26" t="s">
        <v>176</v>
      </c>
      <c r="D160" s="29" t="s">
        <v>468</v>
      </c>
      <c r="E160" s="26">
        <v>30000</v>
      </c>
      <c r="F160" s="28" t="s">
        <v>53</v>
      </c>
      <c r="G160" s="26">
        <v>15000</v>
      </c>
      <c r="H160" s="37" t="s">
        <v>469</v>
      </c>
      <c r="I160" s="5"/>
      <c r="J160" s="5"/>
      <c r="K160" s="5"/>
      <c r="L160" s="5"/>
    </row>
    <row r="161" ht="46.8" spans="1:12">
      <c r="A161" s="26">
        <v>138</v>
      </c>
      <c r="B161" s="29" t="s">
        <v>470</v>
      </c>
      <c r="C161" s="26" t="s">
        <v>32</v>
      </c>
      <c r="D161" s="29" t="s">
        <v>471</v>
      </c>
      <c r="E161" s="26">
        <v>8000</v>
      </c>
      <c r="F161" s="28">
        <v>2023</v>
      </c>
      <c r="G161" s="26">
        <v>8000</v>
      </c>
      <c r="H161" s="37" t="s">
        <v>472</v>
      </c>
      <c r="I161" s="5"/>
      <c r="J161" s="5"/>
      <c r="K161" s="5"/>
      <c r="L161" s="5"/>
    </row>
    <row r="162" ht="46.8" spans="1:12">
      <c r="A162" s="26">
        <v>139</v>
      </c>
      <c r="B162" s="28" t="s">
        <v>473</v>
      </c>
      <c r="C162" s="30" t="s">
        <v>132</v>
      </c>
      <c r="D162" s="27" t="s">
        <v>474</v>
      </c>
      <c r="E162" s="28">
        <v>7700</v>
      </c>
      <c r="F162" s="26">
        <v>2023</v>
      </c>
      <c r="G162" s="28">
        <v>7700</v>
      </c>
      <c r="H162" s="28" t="s">
        <v>475</v>
      </c>
      <c r="I162" s="5"/>
      <c r="J162" s="5"/>
      <c r="K162" s="5"/>
      <c r="L162" s="5"/>
    </row>
    <row r="163" ht="46.8" spans="1:12">
      <c r="A163" s="26">
        <v>140</v>
      </c>
      <c r="B163" s="28" t="s">
        <v>476</v>
      </c>
      <c r="C163" s="28" t="s">
        <v>477</v>
      </c>
      <c r="D163" s="27" t="s">
        <v>478</v>
      </c>
      <c r="E163" s="28">
        <v>6000</v>
      </c>
      <c r="F163" s="26">
        <v>2023</v>
      </c>
      <c r="G163" s="28">
        <v>6000</v>
      </c>
      <c r="H163" s="26" t="s">
        <v>479</v>
      </c>
      <c r="I163" s="5"/>
      <c r="J163" s="5"/>
      <c r="K163" s="5"/>
      <c r="L163" s="5"/>
    </row>
    <row r="164" ht="46.8" spans="1:12">
      <c r="A164" s="26">
        <v>141</v>
      </c>
      <c r="B164" s="28" t="s">
        <v>480</v>
      </c>
      <c r="C164" s="28" t="s">
        <v>481</v>
      </c>
      <c r="D164" s="27" t="s">
        <v>482</v>
      </c>
      <c r="E164" s="28">
        <v>2000</v>
      </c>
      <c r="F164" s="26">
        <v>2023</v>
      </c>
      <c r="G164" s="28">
        <v>2000</v>
      </c>
      <c r="H164" s="26" t="s">
        <v>483</v>
      </c>
      <c r="I164" s="5"/>
      <c r="J164" s="5"/>
      <c r="K164" s="5"/>
      <c r="L164" s="5"/>
    </row>
    <row r="165" ht="46.8" spans="1:12">
      <c r="A165" s="26">
        <v>142</v>
      </c>
      <c r="B165" s="28" t="s">
        <v>484</v>
      </c>
      <c r="C165" s="28" t="s">
        <v>485</v>
      </c>
      <c r="D165" s="27" t="s">
        <v>486</v>
      </c>
      <c r="E165" s="28">
        <v>1000</v>
      </c>
      <c r="F165" s="26">
        <v>2023</v>
      </c>
      <c r="G165" s="28">
        <v>1000</v>
      </c>
      <c r="H165" s="26" t="s">
        <v>483</v>
      </c>
      <c r="I165" s="5"/>
      <c r="J165" s="5"/>
      <c r="K165" s="5"/>
      <c r="L165" s="5"/>
    </row>
  </sheetData>
  <mergeCells count="2">
    <mergeCell ref="A1:H1"/>
    <mergeCell ref="B2:F2"/>
  </mergeCells>
  <conditionalFormatting sqref="B21:F21">
    <cfRule type="cellIs" dxfId="0" priority="239" stopIfTrue="1" operator="equal">
      <formula>0</formula>
    </cfRule>
  </conditionalFormatting>
  <conditionalFormatting sqref="H21">
    <cfRule type="cellIs" dxfId="0" priority="128" stopIfTrue="1" operator="equal">
      <formula>0</formula>
    </cfRule>
  </conditionalFormatting>
  <conditionalFormatting sqref="F60">
    <cfRule type="cellIs" dxfId="1" priority="233" stopIfTrue="1" operator="equal">
      <formula>0</formula>
    </cfRule>
  </conditionalFormatting>
  <conditionalFormatting sqref="D61:G61">
    <cfRule type="cellIs" dxfId="0" priority="223" stopIfTrue="1" operator="equal">
      <formula>0</formula>
    </cfRule>
    <cfRule type="cellIs" dxfId="0" priority="224" stopIfTrue="1" operator="equal">
      <formula>0</formula>
    </cfRule>
    <cfRule type="cellIs" dxfId="0" priority="225" stopIfTrue="1" operator="equal">
      <formula>0</formula>
    </cfRule>
    <cfRule type="cellIs" dxfId="0" priority="226" stopIfTrue="1" operator="equal">
      <formula>0</formula>
    </cfRule>
    <cfRule type="cellIs" dxfId="0" priority="227" stopIfTrue="1" operator="equal">
      <formula>0</formula>
    </cfRule>
    <cfRule type="cellIs" dxfId="0" priority="228" stopIfTrue="1" operator="equal">
      <formula>0</formula>
    </cfRule>
    <cfRule type="cellIs" dxfId="0" priority="229" stopIfTrue="1" operator="equal">
      <formula>0</formula>
    </cfRule>
    <cfRule type="cellIs" dxfId="0" priority="230" stopIfTrue="1" operator="equal">
      <formula>0</formula>
    </cfRule>
    <cfRule type="cellIs" dxfId="0" priority="231" stopIfTrue="1" operator="equal">
      <formula>0</formula>
    </cfRule>
    <cfRule type="cellIs" dxfId="0" priority="232" stopIfTrue="1" operator="equal">
      <formula>0</formula>
    </cfRule>
  </conditionalFormatting>
  <conditionalFormatting sqref="F61:G61">
    <cfRule type="cellIs" dxfId="0" priority="234" stopIfTrue="1" operator="equal">
      <formula>0</formula>
    </cfRule>
    <cfRule type="cellIs" dxfId="0" priority="235" stopIfTrue="1" operator="equal">
      <formula>0</formula>
    </cfRule>
  </conditionalFormatting>
  <conditionalFormatting sqref="H61">
    <cfRule type="cellIs" dxfId="0" priority="117" stopIfTrue="1" operator="equal">
      <formula>0</formula>
    </cfRule>
    <cfRule type="cellIs" dxfId="0" priority="118" stopIfTrue="1" operator="equal">
      <formula>0</formula>
    </cfRule>
    <cfRule type="cellIs" dxfId="0" priority="119" stopIfTrue="1" operator="equal">
      <formula>0</formula>
    </cfRule>
    <cfRule type="cellIs" dxfId="0" priority="120" stopIfTrue="1" operator="equal">
      <formula>0</formula>
    </cfRule>
    <cfRule type="cellIs" dxfId="0" priority="121" stopIfTrue="1" operator="equal">
      <formula>0</formula>
    </cfRule>
    <cfRule type="cellIs" dxfId="0" priority="122" stopIfTrue="1" operator="equal">
      <formula>0</formula>
    </cfRule>
    <cfRule type="cellIs" dxfId="0" priority="123" stopIfTrue="1" operator="equal">
      <formula>0</formula>
    </cfRule>
    <cfRule type="cellIs" dxfId="0" priority="124" stopIfTrue="1" operator="equal">
      <formula>0</formula>
    </cfRule>
    <cfRule type="cellIs" dxfId="0" priority="125" stopIfTrue="1" operator="equal">
      <formula>0</formula>
    </cfRule>
    <cfRule type="cellIs" dxfId="0" priority="126" stopIfTrue="1" operator="equal">
      <formula>0</formula>
    </cfRule>
  </conditionalFormatting>
  <conditionalFormatting sqref="F65">
    <cfRule type="cellIs" dxfId="0" priority="47" stopIfTrue="1" operator="equal">
      <formula>0</formula>
    </cfRule>
    <cfRule type="cellIs" dxfId="0" priority="48" stopIfTrue="1" operator="equal">
      <formula>0</formula>
    </cfRule>
    <cfRule type="cellIs" dxfId="0" priority="49" stopIfTrue="1" operator="equal">
      <formula>0</formula>
    </cfRule>
    <cfRule type="cellIs" dxfId="0" priority="50" stopIfTrue="1" operator="equal">
      <formula>0</formula>
    </cfRule>
    <cfRule type="cellIs" dxfId="0" priority="51" stopIfTrue="1" operator="equal">
      <formula>0</formula>
    </cfRule>
    <cfRule type="cellIs" dxfId="0" priority="52" stopIfTrue="1" operator="equal">
      <formula>0</formula>
    </cfRule>
    <cfRule type="cellIs" dxfId="0" priority="53" stopIfTrue="1" operator="equal">
      <formula>0</formula>
    </cfRule>
    <cfRule type="cellIs" dxfId="0" priority="54" stopIfTrue="1" operator="equal">
      <formula>0</formula>
    </cfRule>
    <cfRule type="cellIs" dxfId="0" priority="55" stopIfTrue="1" operator="equal">
      <formula>0</formula>
    </cfRule>
    <cfRule type="cellIs" dxfId="0" priority="56" stopIfTrue="1" operator="equal">
      <formula>0</formula>
    </cfRule>
    <cfRule type="cellIs" dxfId="0" priority="57" stopIfTrue="1" operator="equal">
      <formula>0</formula>
    </cfRule>
    <cfRule type="cellIs" dxfId="0" priority="58" stopIfTrue="1" operator="equal">
      <formula>0</formula>
    </cfRule>
  </conditionalFormatting>
  <conditionalFormatting sqref="G65">
    <cfRule type="cellIs" dxfId="0" priority="222" stopIfTrue="1" operator="equal">
      <formula>0</formula>
    </cfRule>
  </conditionalFormatting>
  <conditionalFormatting sqref="H65">
    <cfRule type="cellIs" dxfId="0" priority="115" stopIfTrue="1" operator="equal">
      <formula>0</formula>
    </cfRule>
    <cfRule type="cellIs" dxfId="0" priority="116" stopIfTrue="1" operator="equal">
      <formula>0</formula>
    </cfRule>
  </conditionalFormatting>
  <conditionalFormatting sqref="B74:G74">
    <cfRule type="cellIs" dxfId="1" priority="236" stopIfTrue="1" operator="equal">
      <formula>0</formula>
    </cfRule>
  </conditionalFormatting>
  <conditionalFormatting sqref="H74">
    <cfRule type="cellIs" dxfId="1" priority="127" stopIfTrue="1" operator="equal">
      <formula>0</formula>
    </cfRule>
  </conditionalFormatting>
  <conditionalFormatting sqref="G83">
    <cfRule type="cellIs" dxfId="0" priority="2" stopIfTrue="1" operator="equal">
      <formula>0</formula>
    </cfRule>
    <cfRule type="cellIs" dxfId="0" priority="3" stopIfTrue="1" operator="equal">
      <formula>0</formula>
    </cfRule>
    <cfRule type="cellIs" dxfId="0" priority="4" stopIfTrue="1" operator="equal">
      <formula>0</formula>
    </cfRule>
    <cfRule type="cellIs" dxfId="0" priority="5" stopIfTrue="1" operator="equal">
      <formula>0</formula>
    </cfRule>
    <cfRule type="cellIs" dxfId="0" priority="6" stopIfTrue="1" operator="equal">
      <formula>0</formula>
    </cfRule>
    <cfRule type="cellIs" dxfId="0" priority="7" stopIfTrue="1" operator="equal">
      <formula>0</formula>
    </cfRule>
    <cfRule type="cellIs" dxfId="0" priority="8" stopIfTrue="1" operator="equal">
      <formula>0</formula>
    </cfRule>
    <cfRule type="cellIs" dxfId="0" priority="9" stopIfTrue="1" operator="equal">
      <formula>0</formula>
    </cfRule>
    <cfRule type="cellIs" dxfId="0" priority="10" stopIfTrue="1" operator="equal">
      <formula>0</formula>
    </cfRule>
    <cfRule type="cellIs" dxfId="0" priority="11" stopIfTrue="1" operator="equal">
      <formula>0</formula>
    </cfRule>
  </conditionalFormatting>
  <conditionalFormatting sqref="B91">
    <cfRule type="cellIs" dxfId="0" priority="189" stopIfTrue="1" operator="equal">
      <formula>0</formula>
    </cfRule>
  </conditionalFormatting>
  <conditionalFormatting sqref="D91:G91">
    <cfRule type="cellIs" dxfId="0" priority="190" stopIfTrue="1" operator="equal">
      <formula>0</formula>
    </cfRule>
  </conditionalFormatting>
  <conditionalFormatting sqref="H91">
    <cfRule type="cellIs" dxfId="0" priority="114" stopIfTrue="1" operator="equal">
      <formula>0</formula>
    </cfRule>
  </conditionalFormatting>
  <conditionalFormatting sqref="B93:E93">
    <cfRule type="cellIs" dxfId="1" priority="187" stopIfTrue="1" operator="equal">
      <formula>0</formula>
    </cfRule>
  </conditionalFormatting>
  <conditionalFormatting sqref="F93">
    <cfRule type="cellIs" dxfId="0" priority="186" stopIfTrue="1" operator="equal">
      <formula>0</formula>
    </cfRule>
  </conditionalFormatting>
  <conditionalFormatting sqref="G93">
    <cfRule type="cellIs" dxfId="1" priority="188" stopIfTrue="1" operator="equal">
      <formula>0</formula>
    </cfRule>
  </conditionalFormatting>
  <conditionalFormatting sqref="H93">
    <cfRule type="cellIs" dxfId="1" priority="113" stopIfTrue="1" operator="equal">
      <formula>0</formula>
    </cfRule>
  </conditionalFormatting>
  <conditionalFormatting sqref="H98">
    <cfRule type="cellIs" dxfId="0" priority="103" stopIfTrue="1" operator="equal">
      <formula>0</formula>
    </cfRule>
    <cfRule type="cellIs" dxfId="0" priority="104" stopIfTrue="1" operator="equal">
      <formula>0</formula>
    </cfRule>
    <cfRule type="cellIs" dxfId="0" priority="105" stopIfTrue="1" operator="equal">
      <formula>0</formula>
    </cfRule>
    <cfRule type="cellIs" dxfId="0" priority="106" stopIfTrue="1" operator="equal">
      <formula>0</formula>
    </cfRule>
    <cfRule type="cellIs" dxfId="0" priority="107" stopIfTrue="1" operator="equal">
      <formula>0</formula>
    </cfRule>
    <cfRule type="cellIs" dxfId="0" priority="108" stopIfTrue="1" operator="equal">
      <formula>0</formula>
    </cfRule>
    <cfRule type="cellIs" dxfId="0" priority="109" stopIfTrue="1" operator="equal">
      <formula>0</formula>
    </cfRule>
    <cfRule type="cellIs" dxfId="0" priority="110" stopIfTrue="1" operator="equal">
      <formula>0</formula>
    </cfRule>
    <cfRule type="cellIs" dxfId="0" priority="111" stopIfTrue="1" operator="equal">
      <formula>0</formula>
    </cfRule>
    <cfRule type="cellIs" dxfId="0" priority="112" stopIfTrue="1" operator="equal">
      <formula>0</formula>
    </cfRule>
  </conditionalFormatting>
  <conditionalFormatting sqref="B109">
    <cfRule type="cellIs" dxfId="0" priority="179" stopIfTrue="1" operator="equal">
      <formula>0</formula>
    </cfRule>
  </conditionalFormatting>
  <conditionalFormatting sqref="D109:G109">
    <cfRule type="cellIs" dxfId="0" priority="180" stopIfTrue="1" operator="equal">
      <formula>0</formula>
    </cfRule>
  </conditionalFormatting>
  <conditionalFormatting sqref="H109">
    <cfRule type="cellIs" dxfId="0" priority="92" stopIfTrue="1" operator="equal">
      <formula>0</formula>
    </cfRule>
  </conditionalFormatting>
  <conditionalFormatting sqref="G118">
    <cfRule type="cellIs" dxfId="0" priority="12" stopIfTrue="1" operator="equal">
      <formula>0</formula>
    </cfRule>
    <cfRule type="cellIs" dxfId="0" priority="13" stopIfTrue="1" operator="equal">
      <formula>0</formula>
    </cfRule>
    <cfRule type="cellIs" dxfId="0" priority="14" stopIfTrue="1" operator="equal">
      <formula>0</formula>
    </cfRule>
    <cfRule type="cellIs" dxfId="0" priority="15" stopIfTrue="1" operator="equal">
      <formula>0</formula>
    </cfRule>
    <cfRule type="cellIs" dxfId="0" priority="16" stopIfTrue="1" operator="equal">
      <formula>0</formula>
    </cfRule>
    <cfRule type="cellIs" dxfId="0" priority="17" stopIfTrue="1" operator="equal">
      <formula>0</formula>
    </cfRule>
    <cfRule type="cellIs" dxfId="0" priority="18" stopIfTrue="1" operator="equal">
      <formula>0</formula>
    </cfRule>
    <cfRule type="cellIs" dxfId="0" priority="19" stopIfTrue="1" operator="equal">
      <formula>0</formula>
    </cfRule>
    <cfRule type="cellIs" dxfId="0" priority="20" stopIfTrue="1" operator="equal">
      <formula>0</formula>
    </cfRule>
    <cfRule type="cellIs" dxfId="0" priority="21" stopIfTrue="1" operator="equal">
      <formula>0</formula>
    </cfRule>
  </conditionalFormatting>
  <conditionalFormatting sqref="G128">
    <cfRule type="cellIs" dxfId="0" priority="165" stopIfTrue="1" operator="equal">
      <formula>0</formula>
    </cfRule>
    <cfRule type="cellIs" dxfId="0" priority="166" stopIfTrue="1" operator="equal">
      <formula>0</formula>
    </cfRule>
  </conditionalFormatting>
  <conditionalFormatting sqref="H129">
    <cfRule type="cellIs" dxfId="0" priority="71" stopIfTrue="1" operator="equal">
      <formula>0</formula>
    </cfRule>
  </conditionalFormatting>
  <conditionalFormatting sqref="H130">
    <cfRule type="cellIs" dxfId="0" priority="61" stopIfTrue="1" operator="equal">
      <formula>0</formula>
    </cfRule>
    <cfRule type="cellIs" dxfId="0" priority="62" stopIfTrue="1" operator="equal">
      <formula>0</formula>
    </cfRule>
    <cfRule type="cellIs" dxfId="0" priority="63" stopIfTrue="1" operator="equal">
      <formula>0</formula>
    </cfRule>
    <cfRule type="cellIs" dxfId="0" priority="64" stopIfTrue="1" operator="equal">
      <formula>0</formula>
    </cfRule>
    <cfRule type="cellIs" dxfId="0" priority="65" stopIfTrue="1" operator="equal">
      <formula>0</formula>
    </cfRule>
    <cfRule type="cellIs" dxfId="0" priority="66" stopIfTrue="1" operator="equal">
      <formula>0</formula>
    </cfRule>
    <cfRule type="cellIs" dxfId="0" priority="67" stopIfTrue="1" operator="equal">
      <formula>0</formula>
    </cfRule>
    <cfRule type="cellIs" dxfId="0" priority="68" stopIfTrue="1" operator="equal">
      <formula>0</formula>
    </cfRule>
    <cfRule type="cellIs" dxfId="0" priority="69" stopIfTrue="1" operator="equal">
      <formula>0</formula>
    </cfRule>
    <cfRule type="cellIs" dxfId="0" priority="70" stopIfTrue="1" operator="equal">
      <formula>0</formula>
    </cfRule>
  </conditionalFormatting>
  <conditionalFormatting sqref="B135:G135">
    <cfRule type="cellIs" dxfId="0" priority="155" stopIfTrue="1" operator="equal">
      <formula>0</formula>
    </cfRule>
    <cfRule type="cellIs" dxfId="0" priority="156" stopIfTrue="1" operator="equal">
      <formula>0</formula>
    </cfRule>
    <cfRule type="cellIs" dxfId="0" priority="157" stopIfTrue="1" operator="equal">
      <formula>0</formula>
    </cfRule>
    <cfRule type="cellIs" dxfId="0" priority="158" stopIfTrue="1" operator="equal">
      <formula>0</formula>
    </cfRule>
    <cfRule type="cellIs" dxfId="0" priority="159" stopIfTrue="1" operator="equal">
      <formula>0</formula>
    </cfRule>
    <cfRule type="cellIs" dxfId="0" priority="160" stopIfTrue="1" operator="equal">
      <formula>0</formula>
    </cfRule>
    <cfRule type="cellIs" dxfId="0" priority="161" stopIfTrue="1" operator="equal">
      <formula>0</formula>
    </cfRule>
    <cfRule type="cellIs" dxfId="0" priority="162" stopIfTrue="1" operator="equal">
      <formula>0</formula>
    </cfRule>
    <cfRule type="cellIs" dxfId="0" priority="163" stopIfTrue="1" operator="equal">
      <formula>0</formula>
    </cfRule>
    <cfRule type="cellIs" dxfId="0" priority="164" stopIfTrue="1" operator="equal">
      <formula>0</formula>
    </cfRule>
  </conditionalFormatting>
  <conditionalFormatting sqref="H135">
    <cfRule type="cellIs" dxfId="0" priority="72" stopIfTrue="1" operator="equal">
      <formula>0</formula>
    </cfRule>
    <cfRule type="cellIs" dxfId="0" priority="73" stopIfTrue="1" operator="equal">
      <formula>0</formula>
    </cfRule>
    <cfRule type="cellIs" dxfId="0" priority="74" stopIfTrue="1" operator="equal">
      <formula>0</formula>
    </cfRule>
    <cfRule type="cellIs" dxfId="0" priority="75" stopIfTrue="1" operator="equal">
      <formula>0</formula>
    </cfRule>
    <cfRule type="cellIs" dxfId="0" priority="76" stopIfTrue="1" operator="equal">
      <formula>0</formula>
    </cfRule>
    <cfRule type="cellIs" dxfId="0" priority="77" stopIfTrue="1" operator="equal">
      <formula>0</formula>
    </cfRule>
    <cfRule type="cellIs" dxfId="0" priority="78" stopIfTrue="1" operator="equal">
      <formula>0</formula>
    </cfRule>
    <cfRule type="cellIs" dxfId="0" priority="79" stopIfTrue="1" operator="equal">
      <formula>0</formula>
    </cfRule>
    <cfRule type="cellIs" dxfId="0" priority="80" stopIfTrue="1" operator="equal">
      <formula>0</formula>
    </cfRule>
    <cfRule type="cellIs" dxfId="0" priority="81" stopIfTrue="1" operator="equal">
      <formula>0</formula>
    </cfRule>
  </conditionalFormatting>
  <conditionalFormatting sqref="B155:H155">
    <cfRule type="cellIs" dxfId="0" priority="46" stopIfTrue="1" operator="equal">
      <formula>0</formula>
    </cfRule>
  </conditionalFormatting>
  <conditionalFormatting sqref="B54:B55">
    <cfRule type="cellIs" dxfId="1" priority="237" stopIfTrue="1" operator="equal">
      <formula>0</formula>
    </cfRule>
  </conditionalFormatting>
  <conditionalFormatting sqref="B88:B89">
    <cfRule type="cellIs" dxfId="1" priority="191" stopIfTrue="1" operator="equal">
      <formula>0</formula>
    </cfRule>
  </conditionalFormatting>
  <conditionalFormatting sqref="B146:B154">
    <cfRule type="cellIs" dxfId="1" priority="132" stopIfTrue="1" operator="equal">
      <formula>0</formula>
    </cfRule>
  </conditionalFormatting>
  <conditionalFormatting sqref="C100:C101">
    <cfRule type="cellIs" dxfId="0" priority="181" stopIfTrue="1" operator="equal">
      <formula>0</formula>
    </cfRule>
  </conditionalFormatting>
  <conditionalFormatting sqref="F130:F131">
    <cfRule type="cellIs" dxfId="0" priority="134" stopIfTrue="1" operator="equal">
      <formula>0</formula>
    </cfRule>
    <cfRule type="cellIs" dxfId="0" priority="135" stopIfTrue="1" operator="equal">
      <formula>0</formula>
    </cfRule>
    <cfRule type="cellIs" dxfId="0" priority="136" stopIfTrue="1" operator="equal">
      <formula>0</formula>
    </cfRule>
    <cfRule type="cellIs" dxfId="0" priority="137" stopIfTrue="1" operator="equal">
      <formula>0</formula>
    </cfRule>
    <cfRule type="cellIs" dxfId="0" priority="138" stopIfTrue="1" operator="equal">
      <formula>0</formula>
    </cfRule>
    <cfRule type="cellIs" dxfId="0" priority="139" stopIfTrue="1" operator="equal">
      <formula>0</formula>
    </cfRule>
    <cfRule type="cellIs" dxfId="0" priority="140" stopIfTrue="1" operator="equal">
      <formula>0</formula>
    </cfRule>
    <cfRule type="cellIs" dxfId="0" priority="141" stopIfTrue="1" operator="equal">
      <formula>0</formula>
    </cfRule>
    <cfRule type="cellIs" dxfId="0" priority="142" stopIfTrue="1" operator="equal">
      <formula>0</formula>
    </cfRule>
    <cfRule type="cellIs" dxfId="0" priority="143" stopIfTrue="1" operator="equal">
      <formula>0</formula>
    </cfRule>
  </conditionalFormatting>
  <conditionalFormatting sqref="H17:H18">
    <cfRule type="cellIs" dxfId="0" priority="129" stopIfTrue="1" operator="equal">
      <formula>0</formula>
    </cfRule>
  </conditionalFormatting>
  <conditionalFormatting sqref="H144:H145">
    <cfRule type="cellIs" dxfId="0" priority="60" stopIfTrue="1" operator="equal">
      <formula>0</formula>
    </cfRule>
  </conditionalFormatting>
  <conditionalFormatting sqref="H148:H154">
    <cfRule type="cellIs" dxfId="0" priority="22" stopIfTrue="1" operator="equal">
      <formula>0</formula>
    </cfRule>
  </conditionalFormatting>
  <conditionalFormatting sqref="H156:H157">
    <cfRule type="cellIs" dxfId="1" priority="59" stopIfTrue="1" operator="equal">
      <formula>0</formula>
    </cfRule>
  </conditionalFormatting>
  <conditionalFormatting sqref="B17:G18">
    <cfRule type="cellIs" dxfId="0" priority="240" stopIfTrue="1" operator="equal">
      <formula>0</formula>
    </cfRule>
  </conditionalFormatting>
  <conditionalFormatting sqref="B49:G50">
    <cfRule type="cellIs" dxfId="0" priority="1" stopIfTrue="1" operator="equal">
      <formula>0</formula>
    </cfRule>
  </conditionalFormatting>
  <conditionalFormatting sqref="A56:A87 B70:H72">
    <cfRule type="cellIs" dxfId="1" priority="45" stopIfTrue="1" operator="equal">
      <formula>0</formula>
    </cfRule>
  </conditionalFormatting>
  <conditionalFormatting sqref="E63:E64 E76:E86 E73 E111:E118 E162:E163">
    <cfRule type="cellIs" dxfId="0" priority="202" stopIfTrue="1" operator="equal">
      <formula>0</formula>
    </cfRule>
    <cfRule type="cellIs" dxfId="0" priority="203" stopIfTrue="1" operator="equal">
      <formula>0</formula>
    </cfRule>
    <cfRule type="cellIs" dxfId="0" priority="204" stopIfTrue="1" operator="equal">
      <formula>0</formula>
    </cfRule>
    <cfRule type="cellIs" dxfId="0" priority="205" stopIfTrue="1" operator="equal">
      <formula>0</formula>
    </cfRule>
    <cfRule type="cellIs" dxfId="0" priority="206" stopIfTrue="1" operator="equal">
      <formula>0</formula>
    </cfRule>
    <cfRule type="cellIs" dxfId="0" priority="207" stopIfTrue="1" operator="equal">
      <formula>0</formula>
    </cfRule>
    <cfRule type="cellIs" dxfId="0" priority="208" stopIfTrue="1" operator="equal">
      <formula>0</formula>
    </cfRule>
    <cfRule type="cellIs" dxfId="0" priority="209" stopIfTrue="1" operator="equal">
      <formula>0</formula>
    </cfRule>
    <cfRule type="cellIs" dxfId="0" priority="210" stopIfTrue="1" operator="equal">
      <formula>0</formula>
    </cfRule>
    <cfRule type="cellIs" dxfId="0" priority="211" stopIfTrue="1" operator="equal">
      <formula>0</formula>
    </cfRule>
  </conditionalFormatting>
  <conditionalFormatting sqref="F63:F64 F76:F86">
    <cfRule type="cellIs" dxfId="0" priority="23" stopIfTrue="1" operator="equal">
      <formula>0</formula>
    </cfRule>
    <cfRule type="cellIs" dxfId="0" priority="24" stopIfTrue="1" operator="equal">
      <formula>0</formula>
    </cfRule>
    <cfRule type="cellIs" dxfId="0" priority="25" stopIfTrue="1" operator="equal">
      <formula>0</formula>
    </cfRule>
    <cfRule type="cellIs" dxfId="0" priority="26" stopIfTrue="1" operator="equal">
      <formula>0</formula>
    </cfRule>
    <cfRule type="cellIs" dxfId="0" priority="27" stopIfTrue="1" operator="equal">
      <formula>0</formula>
    </cfRule>
    <cfRule type="cellIs" dxfId="0" priority="28" stopIfTrue="1" operator="equal">
      <formula>0</formula>
    </cfRule>
    <cfRule type="cellIs" dxfId="0" priority="29" stopIfTrue="1" operator="equal">
      <formula>0</formula>
    </cfRule>
    <cfRule type="cellIs" dxfId="0" priority="30" stopIfTrue="1" operator="equal">
      <formula>0</formula>
    </cfRule>
    <cfRule type="cellIs" dxfId="0" priority="31" stopIfTrue="1" operator="equal">
      <formula>0</formula>
    </cfRule>
    <cfRule type="cellIs" dxfId="0" priority="32" stopIfTrue="1" operator="equal">
      <formula>0</formula>
    </cfRule>
    <cfRule type="cellIs" dxfId="0" priority="33" stopIfTrue="1" operator="equal">
      <formula>0</formula>
    </cfRule>
    <cfRule type="cellIs" dxfId="0" priority="34" stopIfTrue="1" operator="equal">
      <formula>0</formula>
    </cfRule>
  </conditionalFormatting>
  <conditionalFormatting sqref="G73 G111:G117 G162:G163">
    <cfRule type="cellIs" dxfId="0" priority="192" stopIfTrue="1" operator="equal">
      <formula>0</formula>
    </cfRule>
    <cfRule type="cellIs" dxfId="0" priority="193" stopIfTrue="1" operator="equal">
      <formula>0</formula>
    </cfRule>
    <cfRule type="cellIs" dxfId="0" priority="194" stopIfTrue="1" operator="equal">
      <formula>0</formula>
    </cfRule>
    <cfRule type="cellIs" dxfId="0" priority="195" stopIfTrue="1" operator="equal">
      <formula>0</formula>
    </cfRule>
    <cfRule type="cellIs" dxfId="0" priority="196" stopIfTrue="1" operator="equal">
      <formula>0</formula>
    </cfRule>
    <cfRule type="cellIs" dxfId="0" priority="197" stopIfTrue="1" operator="equal">
      <formula>0</formula>
    </cfRule>
    <cfRule type="cellIs" dxfId="0" priority="198" stopIfTrue="1" operator="equal">
      <formula>0</formula>
    </cfRule>
    <cfRule type="cellIs" dxfId="0" priority="199" stopIfTrue="1" operator="equal">
      <formula>0</formula>
    </cfRule>
    <cfRule type="cellIs" dxfId="0" priority="200" stopIfTrue="1" operator="equal">
      <formula>0</formula>
    </cfRule>
    <cfRule type="cellIs" dxfId="0" priority="201" stopIfTrue="1" operator="equal">
      <formula>0</formula>
    </cfRule>
  </conditionalFormatting>
  <conditionalFormatting sqref="B94:G94 F95">
    <cfRule type="cellIs" dxfId="1" priority="182" stopIfTrue="1" operator="equal">
      <formula>0</formula>
    </cfRule>
  </conditionalFormatting>
  <conditionalFormatting sqref="H94:H97 H99">
    <cfRule type="cellIs" dxfId="0" priority="93" stopIfTrue="1" operator="equal">
      <formula>0</formula>
    </cfRule>
    <cfRule type="cellIs" dxfId="0" priority="94" stopIfTrue="1" operator="equal">
      <formula>0</formula>
    </cfRule>
    <cfRule type="cellIs" dxfId="0" priority="95" stopIfTrue="1" operator="equal">
      <formula>0</formula>
    </cfRule>
    <cfRule type="cellIs" dxfId="0" priority="96" stopIfTrue="1" operator="equal">
      <formula>0</formula>
    </cfRule>
    <cfRule type="cellIs" dxfId="0" priority="97" stopIfTrue="1" operator="equal">
      <formula>0</formula>
    </cfRule>
    <cfRule type="cellIs" dxfId="0" priority="98" stopIfTrue="1" operator="equal">
      <formula>0</formula>
    </cfRule>
    <cfRule type="cellIs" dxfId="0" priority="99" stopIfTrue="1" operator="equal">
      <formula>0</formula>
    </cfRule>
    <cfRule type="cellIs" dxfId="0" priority="100" stopIfTrue="1" operator="equal">
      <formula>0</formula>
    </cfRule>
    <cfRule type="cellIs" dxfId="0" priority="101" stopIfTrue="1" operator="equal">
      <formula>0</formula>
    </cfRule>
    <cfRule type="cellIs" dxfId="0" priority="102" stopIfTrue="1" operator="equal">
      <formula>0</formula>
    </cfRule>
  </conditionalFormatting>
  <conditionalFormatting sqref="G98 C98">
    <cfRule type="cellIs" dxfId="0" priority="185" stopIfTrue="1" operator="equal">
      <formula>0</formula>
    </cfRule>
  </conditionalFormatting>
  <conditionalFormatting sqref="B124:B126 B140:B141">
    <cfRule type="cellIs" dxfId="1" priority="178" stopIfTrue="1" operator="equal">
      <formula>0</formula>
    </cfRule>
  </conditionalFormatting>
  <conditionalFormatting sqref="A126:A133 B137:H139 A134:H134 A135:A145">
    <cfRule type="cellIs" dxfId="0" priority="35" stopIfTrue="1" operator="equal">
      <formula>0</formula>
    </cfRule>
    <cfRule type="cellIs" dxfId="0" priority="36" stopIfTrue="1" operator="equal">
      <formula>0</formula>
    </cfRule>
    <cfRule type="cellIs" dxfId="0" priority="37" stopIfTrue="1" operator="equal">
      <formula>0</formula>
    </cfRule>
    <cfRule type="cellIs" dxfId="0" priority="38" stopIfTrue="1" operator="equal">
      <formula>0</formula>
    </cfRule>
    <cfRule type="cellIs" dxfId="0" priority="39" stopIfTrue="1" operator="equal">
      <formula>0</formula>
    </cfRule>
    <cfRule type="cellIs" dxfId="0" priority="40" stopIfTrue="1" operator="equal">
      <formula>0</formula>
    </cfRule>
    <cfRule type="cellIs" dxfId="0" priority="41" stopIfTrue="1" operator="equal">
      <formula>0</formula>
    </cfRule>
    <cfRule type="cellIs" dxfId="0" priority="42" stopIfTrue="1" operator="equal">
      <formula>0</formula>
    </cfRule>
    <cfRule type="cellIs" dxfId="0" priority="43" stopIfTrue="1" operator="equal">
      <formula>0</formula>
    </cfRule>
    <cfRule type="cellIs" dxfId="0" priority="44" stopIfTrue="1" operator="equal">
      <formula>0</formula>
    </cfRule>
  </conditionalFormatting>
  <conditionalFormatting sqref="D127:G127 C128:G128 D136:G136">
    <cfRule type="cellIs" dxfId="0" priority="168" stopIfTrue="1" operator="equal">
      <formula>0</formula>
    </cfRule>
    <cfRule type="cellIs" dxfId="0" priority="169" stopIfTrue="1" operator="equal">
      <formula>0</formula>
    </cfRule>
    <cfRule type="cellIs" dxfId="0" priority="170" stopIfTrue="1" operator="equal">
      <formula>0</formula>
    </cfRule>
    <cfRule type="cellIs" dxfId="0" priority="171" stopIfTrue="1" operator="equal">
      <formula>0</formula>
    </cfRule>
    <cfRule type="cellIs" dxfId="0" priority="172" stopIfTrue="1" operator="equal">
      <formula>0</formula>
    </cfRule>
    <cfRule type="cellIs" dxfId="0" priority="173" stopIfTrue="1" operator="equal">
      <formula>0</formula>
    </cfRule>
    <cfRule type="cellIs" dxfId="0" priority="174" stopIfTrue="1" operator="equal">
      <formula>0</formula>
    </cfRule>
    <cfRule type="cellIs" dxfId="0" priority="175" stopIfTrue="1" operator="equal">
      <formula>0</formula>
    </cfRule>
    <cfRule type="cellIs" dxfId="0" priority="176" stopIfTrue="1" operator="equal">
      <formula>0</formula>
    </cfRule>
    <cfRule type="cellIs" dxfId="0" priority="177" stopIfTrue="1" operator="equal">
      <formula>0</formula>
    </cfRule>
  </conditionalFormatting>
  <conditionalFormatting sqref="G127 F128:G128 G136">
    <cfRule type="cellIs" dxfId="0" priority="167" stopIfTrue="1" operator="equal">
      <formula>0</formula>
    </cfRule>
  </conditionalFormatting>
  <conditionalFormatting sqref="H127 H136">
    <cfRule type="cellIs" dxfId="0" priority="82" stopIfTrue="1" operator="equal">
      <formula>0</formula>
    </cfRule>
    <cfRule type="cellIs" dxfId="0" priority="83" stopIfTrue="1" operator="equal">
      <formula>0</formula>
    </cfRule>
    <cfRule type="cellIs" dxfId="0" priority="84" stopIfTrue="1" operator="equal">
      <formula>0</formula>
    </cfRule>
    <cfRule type="cellIs" dxfId="0" priority="85" stopIfTrue="1" operator="equal">
      <formula>0</formula>
    </cfRule>
    <cfRule type="cellIs" dxfId="0" priority="86" stopIfTrue="1" operator="equal">
      <formula>0</formula>
    </cfRule>
    <cfRule type="cellIs" dxfId="0" priority="87" stopIfTrue="1" operator="equal">
      <formula>0</formula>
    </cfRule>
    <cfRule type="cellIs" dxfId="0" priority="88" stopIfTrue="1" operator="equal">
      <formula>0</formula>
    </cfRule>
    <cfRule type="cellIs" dxfId="0" priority="89" stopIfTrue="1" operator="equal">
      <formula>0</formula>
    </cfRule>
    <cfRule type="cellIs" dxfId="0" priority="90" stopIfTrue="1" operator="equal">
      <formula>0</formula>
    </cfRule>
    <cfRule type="cellIs" dxfId="0" priority="91" stopIfTrue="1" operator="equal">
      <formula>0</formula>
    </cfRule>
  </conditionalFormatting>
  <conditionalFormatting sqref="B129 D129:G129">
    <cfRule type="cellIs" dxfId="0" priority="154" stopIfTrue="1" operator="equal">
      <formula>0</formula>
    </cfRule>
  </conditionalFormatting>
  <conditionalFormatting sqref="B130:E131 G130:G131">
    <cfRule type="cellIs" dxfId="0" priority="144" stopIfTrue="1" operator="equal">
      <formula>0</formula>
    </cfRule>
    <cfRule type="cellIs" dxfId="0" priority="145" stopIfTrue="1" operator="equal">
      <formula>0</formula>
    </cfRule>
    <cfRule type="cellIs" dxfId="0" priority="146" stopIfTrue="1" operator="equal">
      <formula>0</formula>
    </cfRule>
    <cfRule type="cellIs" dxfId="0" priority="147" stopIfTrue="1" operator="equal">
      <formula>0</formula>
    </cfRule>
    <cfRule type="cellIs" dxfId="0" priority="148" stopIfTrue="1" operator="equal">
      <formula>0</formula>
    </cfRule>
    <cfRule type="cellIs" dxfId="0" priority="149" stopIfTrue="1" operator="equal">
      <formula>0</formula>
    </cfRule>
    <cfRule type="cellIs" dxfId="0" priority="150" stopIfTrue="1" operator="equal">
      <formula>0</formula>
    </cfRule>
    <cfRule type="cellIs" dxfId="0" priority="151" stopIfTrue="1" operator="equal">
      <formula>0</formula>
    </cfRule>
    <cfRule type="cellIs" dxfId="0" priority="152" stopIfTrue="1" operator="equal">
      <formula>0</formula>
    </cfRule>
    <cfRule type="cellIs" dxfId="0" priority="153" stopIfTrue="1" operator="equal">
      <formula>0</formula>
    </cfRule>
  </conditionalFormatting>
  <conditionalFormatting sqref="B144:G144 B145 D145 F145">
    <cfRule type="cellIs" dxfId="0" priority="133" stopIfTrue="1" operator="equal">
      <formula>0</formula>
    </cfRule>
  </conditionalFormatting>
  <conditionalFormatting sqref="B156:G157">
    <cfRule type="cellIs" dxfId="1" priority="130" stopIfTrue="1" operator="equal">
      <formula>0</formula>
    </cfRule>
  </conditionalFormatting>
  <conditionalFormatting sqref="G158:G159 E158 E159:F159">
    <cfRule type="cellIs" dxfId="0" priority="131" stopIfTrue="1" operator="equal">
      <formula>0</formula>
    </cfRule>
  </conditionalFormatting>
  <pageMargins left="0.786805555555556" right="0.786805555555556" top="0.984027777777778" bottom="0.786805555555556" header="0.511805555555556" footer="0.511805555555556"/>
  <pageSetup paperSize="9" orientation="landscape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142总表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2023-01-05T00:50:00Z</dcterms:created>
  <dcterms:modified xsi:type="dcterms:W3CDTF">2023-10-30T09:04:46Z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372D135AA9DD47EDBEBDDA8340EABB3A</vt:lpwstr>
  </property>
  <property fmtid="{D5CDD505-2E9C-101B-9397-08002B2CF9AE}" pid="3" name="KSOProductBuildVer">
    <vt:lpwstr>2052-12.1.0.15712</vt:lpwstr>
  </property>
</Properties>
</file>