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17" windowHeight="11280"/>
  </bookViews>
  <sheets>
    <sheet name="data_2022-11-28" sheetId="1" r:id="rId1"/>
  </sheets>
  <calcPr calcId="144525"/>
</workbook>
</file>

<file path=xl/sharedStrings.xml><?xml version="1.0" encoding="utf-8"?>
<sst xmlns="http://schemas.openxmlformats.org/spreadsheetml/2006/main" count="311" uniqueCount="158">
  <si>
    <t>2022年度洛南县面向社会公开补充招聘
城镇社区专职工作人员进入面试资格人员名单</t>
  </si>
  <si>
    <t>序号</t>
  </si>
  <si>
    <t>姓名</t>
  </si>
  <si>
    <t>性别</t>
  </si>
  <si>
    <t>准考证号</t>
  </si>
  <si>
    <t>陈文</t>
  </si>
  <si>
    <t>男</t>
  </si>
  <si>
    <t>屈珍</t>
  </si>
  <si>
    <t>女</t>
  </si>
  <si>
    <t>程倩倩</t>
  </si>
  <si>
    <t>冯佳</t>
  </si>
  <si>
    <t>安蒙恩</t>
  </si>
  <si>
    <t>张乾</t>
  </si>
  <si>
    <t>王文</t>
  </si>
  <si>
    <t>何磊</t>
  </si>
  <si>
    <t>张洋洋</t>
  </si>
  <si>
    <t>聂妮</t>
  </si>
  <si>
    <t>李元呈</t>
  </si>
  <si>
    <t>张丹斐</t>
  </si>
  <si>
    <t>裴方</t>
  </si>
  <si>
    <t>陶毅</t>
  </si>
  <si>
    <t>黄玉姣</t>
  </si>
  <si>
    <t>李冰</t>
  </si>
  <si>
    <t>白朋飞</t>
  </si>
  <si>
    <t>何欢</t>
  </si>
  <si>
    <t>马宁</t>
  </si>
  <si>
    <t>寇淼鑫</t>
  </si>
  <si>
    <t>赵倩南</t>
  </si>
  <si>
    <t>常玉涵</t>
  </si>
  <si>
    <t>宋玉芳</t>
  </si>
  <si>
    <t>曹培</t>
  </si>
  <si>
    <t>王贇</t>
  </si>
  <si>
    <t>陶叶</t>
  </si>
  <si>
    <t>樊星</t>
  </si>
  <si>
    <t>冯倩茹</t>
  </si>
  <si>
    <t>张园园</t>
  </si>
  <si>
    <t>许怡涵</t>
  </si>
  <si>
    <t>于洋</t>
  </si>
  <si>
    <t>付洋</t>
  </si>
  <si>
    <t>贺鑫蒙</t>
  </si>
  <si>
    <t>明炳丁</t>
  </si>
  <si>
    <t>王凯</t>
  </si>
  <si>
    <t>李沛</t>
  </si>
  <si>
    <t>王雨禾</t>
  </si>
  <si>
    <t>张诚</t>
  </si>
  <si>
    <t>李欣</t>
  </si>
  <si>
    <t>郝明悦</t>
  </si>
  <si>
    <t>刘洋</t>
  </si>
  <si>
    <t>雷娜娜</t>
  </si>
  <si>
    <t>李飞</t>
  </si>
  <si>
    <t>何建波</t>
  </si>
  <si>
    <t>张乐洋</t>
  </si>
  <si>
    <t>张敏</t>
  </si>
  <si>
    <t>梁枝</t>
  </si>
  <si>
    <t>杨肖</t>
  </si>
  <si>
    <t>谢洋洋</t>
  </si>
  <si>
    <t>王健</t>
  </si>
  <si>
    <t>祝嘉宝</t>
  </si>
  <si>
    <t>吕文静</t>
  </si>
  <si>
    <t>论鹏亮</t>
  </si>
  <si>
    <t>郝肖</t>
  </si>
  <si>
    <t>王鹏高</t>
  </si>
  <si>
    <t>姚静静</t>
  </si>
  <si>
    <t>柴婷</t>
  </si>
  <si>
    <t>雷钰</t>
  </si>
  <si>
    <t>刘祎超</t>
  </si>
  <si>
    <t>张辉</t>
  </si>
  <si>
    <t>田博</t>
  </si>
  <si>
    <t>田聪</t>
  </si>
  <si>
    <t>程丹</t>
  </si>
  <si>
    <t>姜婷婷</t>
  </si>
  <si>
    <t>梁校</t>
  </si>
  <si>
    <t>吴卓</t>
  </si>
  <si>
    <t>刘山珍</t>
  </si>
  <si>
    <t>梁多</t>
  </si>
  <si>
    <t>史梦</t>
  </si>
  <si>
    <t>赵永珍</t>
  </si>
  <si>
    <t>刘静</t>
  </si>
  <si>
    <t>田琳</t>
  </si>
  <si>
    <t>马妍</t>
  </si>
  <si>
    <t>何明芯</t>
  </si>
  <si>
    <t>王文丽</t>
  </si>
  <si>
    <t>潘盈</t>
  </si>
  <si>
    <t>杨柳</t>
  </si>
  <si>
    <t>陈佩</t>
  </si>
  <si>
    <t>王晔</t>
  </si>
  <si>
    <t>冀俏</t>
  </si>
  <si>
    <t>孙甜</t>
  </si>
  <si>
    <t>樊巧丹</t>
  </si>
  <si>
    <t>张姣</t>
  </si>
  <si>
    <t>卢博</t>
  </si>
  <si>
    <t>王杰</t>
  </si>
  <si>
    <t>何景苹</t>
  </si>
  <si>
    <t>杨坤</t>
  </si>
  <si>
    <t>许凯</t>
  </si>
  <si>
    <t>盛夏</t>
  </si>
  <si>
    <t>黄佳南</t>
  </si>
  <si>
    <t>陈晓燕</t>
  </si>
  <si>
    <t>李丹阳</t>
  </si>
  <si>
    <t>闵莉萍</t>
  </si>
  <si>
    <t>张晶</t>
  </si>
  <si>
    <t>王冰茹</t>
  </si>
  <si>
    <t>张瑜</t>
  </si>
  <si>
    <t>刘茜</t>
  </si>
  <si>
    <t>王明</t>
  </si>
  <si>
    <t>屈娟娟</t>
  </si>
  <si>
    <t>王卓</t>
  </si>
  <si>
    <t>程肸</t>
  </si>
  <si>
    <t>冀文</t>
  </si>
  <si>
    <t>郭满</t>
  </si>
  <si>
    <t>雷丹</t>
  </si>
  <si>
    <t>崔影</t>
  </si>
  <si>
    <t>刘石丽</t>
  </si>
  <si>
    <t>王龙</t>
  </si>
  <si>
    <t>明莉</t>
  </si>
  <si>
    <t>刘波</t>
  </si>
  <si>
    <t>陈丹</t>
  </si>
  <si>
    <t>谢萌</t>
  </si>
  <si>
    <t>李佩</t>
  </si>
  <si>
    <t>何斌</t>
  </si>
  <si>
    <t>郝正言</t>
  </si>
  <si>
    <t>张亚娟</t>
  </si>
  <si>
    <t>王莉</t>
  </si>
  <si>
    <t>张瑶</t>
  </si>
  <si>
    <t>张斌</t>
  </si>
  <si>
    <t>郭琳</t>
  </si>
  <si>
    <t>张洋</t>
  </si>
  <si>
    <t>贺倩倩</t>
  </si>
  <si>
    <t>樊盈</t>
  </si>
  <si>
    <t>许欢</t>
  </si>
  <si>
    <t>张鑫</t>
  </si>
  <si>
    <t>杨满坡</t>
  </si>
  <si>
    <t>王世尧</t>
  </si>
  <si>
    <t>郭威威</t>
  </si>
  <si>
    <t>黄茹霞</t>
  </si>
  <si>
    <t>张朋朋</t>
  </si>
  <si>
    <t>周纹</t>
  </si>
  <si>
    <t>程鑫</t>
  </si>
  <si>
    <t>刘福云</t>
  </si>
  <si>
    <t>刘雨</t>
  </si>
  <si>
    <t>郭雨薇</t>
  </si>
  <si>
    <t>张文亮</t>
  </si>
  <si>
    <t>张婷瑜</t>
  </si>
  <si>
    <t>王博丽</t>
  </si>
  <si>
    <t>菊飒雅</t>
  </si>
  <si>
    <t>胡璐璐</t>
  </si>
  <si>
    <t>刘燕宁</t>
  </si>
  <si>
    <t>陈菲</t>
  </si>
  <si>
    <t>陈星</t>
  </si>
  <si>
    <t>杨柳青</t>
  </si>
  <si>
    <t>孙伟</t>
  </si>
  <si>
    <t>郭娜</t>
  </si>
  <si>
    <t>李昱昱</t>
  </si>
  <si>
    <t>冀莎莎</t>
  </si>
  <si>
    <t>张瑾</t>
  </si>
  <si>
    <t>郭青</t>
  </si>
  <si>
    <t>陶楠楠</t>
  </si>
  <si>
    <t>姜宇博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</si>
</sst>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5"/>
  <sheetViews>
    <sheetView tabSelected="1" zoomScaleSheetLayoutView="60" topLeftCell="A136" workbookViewId="0">
      <selection activeCell="G17" sqref="G17:G18"/>
    </sheetView>
  </sheetViews>
  <sheetFormatPr defaultColWidth="9" defaultRowHeight="13.5" outlineLevelCol="3"/>
  <cols>
    <col min="1" max="1" width="11.8849557522124" style="3" customWidth="1"/>
    <col min="2" max="2" width="16.070796460177" style="3" customWidth="1"/>
    <col min="3" max="3" width="11.6902654867257" style="3" customWidth="1"/>
    <col min="4" max="4" width="23.5663716814159" style="3" customWidth="1"/>
  </cols>
  <sheetData>
    <row r="1" s="1" customFormat="1" ht="54" customHeight="1" spans="1:4">
      <c r="A1" s="4" t="s">
        <v>0</v>
      </c>
      <c r="B1" s="5"/>
      <c r="C1" s="5"/>
      <c r="D1" s="5"/>
    </row>
    <row r="2" s="2" customFormat="1" spans="1:4">
      <c r="A2" s="6" t="s">
        <v>1</v>
      </c>
      <c r="B2" s="6" t="s">
        <v>2</v>
      </c>
      <c r="C2" s="6" t="s">
        <v>3</v>
      </c>
      <c r="D2" s="6" t="s">
        <v>4</v>
      </c>
    </row>
    <row r="3" spans="1:4">
      <c r="A3" s="3">
        <v>1</v>
      </c>
      <c r="B3" s="3" t="s">
        <v>5</v>
      </c>
      <c r="C3" s="3" t="s">
        <v>6</v>
      </c>
      <c r="D3" s="3" t="str">
        <f>"22111900101"</f>
        <v>22111900101</v>
      </c>
    </row>
    <row r="4" spans="1:4">
      <c r="A4" s="3">
        <v>2</v>
      </c>
      <c r="B4" s="3" t="s">
        <v>7</v>
      </c>
      <c r="C4" s="3" t="s">
        <v>8</v>
      </c>
      <c r="D4" s="3" t="str">
        <f>"22111900104"</f>
        <v>22111900104</v>
      </c>
    </row>
    <row r="5" spans="1:4">
      <c r="A5" s="3">
        <v>3</v>
      </c>
      <c r="B5" s="3" t="s">
        <v>9</v>
      </c>
      <c r="C5" s="3" t="s">
        <v>8</v>
      </c>
      <c r="D5" s="3" t="str">
        <f>"22111900107"</f>
        <v>22111900107</v>
      </c>
    </row>
    <row r="6" spans="1:4">
      <c r="A6" s="3">
        <v>4</v>
      </c>
      <c r="B6" s="3" t="s">
        <v>10</v>
      </c>
      <c r="C6" s="3" t="s">
        <v>8</v>
      </c>
      <c r="D6" s="3" t="str">
        <f>"22111900109"</f>
        <v>22111900109</v>
      </c>
    </row>
    <row r="7" spans="1:4">
      <c r="A7" s="3">
        <v>5</v>
      </c>
      <c r="B7" s="3" t="s">
        <v>11</v>
      </c>
      <c r="C7" s="3" t="s">
        <v>8</v>
      </c>
      <c r="D7" s="3" t="str">
        <f>"22111900110"</f>
        <v>22111900110</v>
      </c>
    </row>
    <row r="8" spans="1:4">
      <c r="A8" s="3">
        <v>6</v>
      </c>
      <c r="B8" s="3" t="s">
        <v>12</v>
      </c>
      <c r="C8" s="3" t="s">
        <v>6</v>
      </c>
      <c r="D8" s="3" t="str">
        <f>"22111900111"</f>
        <v>22111900111</v>
      </c>
    </row>
    <row r="9" spans="1:4">
      <c r="A9" s="3">
        <v>7</v>
      </c>
      <c r="B9" s="3" t="s">
        <v>13</v>
      </c>
      <c r="C9" s="3" t="s">
        <v>8</v>
      </c>
      <c r="D9" s="3" t="str">
        <f>"22111900112"</f>
        <v>22111900112</v>
      </c>
    </row>
    <row r="10" spans="1:4">
      <c r="A10" s="3">
        <v>8</v>
      </c>
      <c r="B10" s="3" t="s">
        <v>14</v>
      </c>
      <c r="C10" s="3" t="s">
        <v>6</v>
      </c>
      <c r="D10" s="3" t="str">
        <f>"22111900115"</f>
        <v>22111900115</v>
      </c>
    </row>
    <row r="11" spans="1:4">
      <c r="A11" s="3">
        <v>9</v>
      </c>
      <c r="B11" s="3" t="s">
        <v>15</v>
      </c>
      <c r="C11" s="3" t="s">
        <v>8</v>
      </c>
      <c r="D11" s="3" t="str">
        <f>"22111900119"</f>
        <v>22111900119</v>
      </c>
    </row>
    <row r="12" spans="1:4">
      <c r="A12" s="3">
        <v>10</v>
      </c>
      <c r="B12" s="3" t="s">
        <v>16</v>
      </c>
      <c r="C12" s="3" t="s">
        <v>8</v>
      </c>
      <c r="D12" s="3" t="str">
        <f>"22111900121"</f>
        <v>22111900121</v>
      </c>
    </row>
    <row r="13" spans="1:4">
      <c r="A13" s="3">
        <v>11</v>
      </c>
      <c r="B13" s="3" t="s">
        <v>17</v>
      </c>
      <c r="C13" s="3" t="s">
        <v>6</v>
      </c>
      <c r="D13" s="3" t="str">
        <f>"22111900123"</f>
        <v>22111900123</v>
      </c>
    </row>
    <row r="14" spans="1:4">
      <c r="A14" s="3">
        <v>12</v>
      </c>
      <c r="B14" s="3" t="s">
        <v>18</v>
      </c>
      <c r="C14" s="3" t="s">
        <v>6</v>
      </c>
      <c r="D14" s="3" t="str">
        <f>"22111900124"</f>
        <v>22111900124</v>
      </c>
    </row>
    <row r="15" spans="1:4">
      <c r="A15" s="3">
        <v>13</v>
      </c>
      <c r="B15" s="3" t="s">
        <v>19</v>
      </c>
      <c r="C15" s="3" t="s">
        <v>6</v>
      </c>
      <c r="D15" s="3" t="str">
        <f>"22111900125"</f>
        <v>22111900125</v>
      </c>
    </row>
    <row r="16" spans="1:4">
      <c r="A16" s="3">
        <v>14</v>
      </c>
      <c r="B16" s="3" t="s">
        <v>20</v>
      </c>
      <c r="C16" s="3" t="s">
        <v>6</v>
      </c>
      <c r="D16" s="3" t="str">
        <f>"22111900126"</f>
        <v>22111900126</v>
      </c>
    </row>
    <row r="17" spans="1:4">
      <c r="A17" s="3">
        <v>15</v>
      </c>
      <c r="B17" s="3" t="s">
        <v>21</v>
      </c>
      <c r="C17" s="3" t="s">
        <v>8</v>
      </c>
      <c r="D17" s="3" t="str">
        <f>"22111900127"</f>
        <v>22111900127</v>
      </c>
    </row>
    <row r="18" spans="1:4">
      <c r="A18" s="3">
        <v>16</v>
      </c>
      <c r="B18" s="3" t="s">
        <v>22</v>
      </c>
      <c r="C18" s="3" t="s">
        <v>6</v>
      </c>
      <c r="D18" s="3" t="str">
        <f>"22111900128"</f>
        <v>22111900128</v>
      </c>
    </row>
    <row r="19" spans="1:4">
      <c r="A19" s="3">
        <v>17</v>
      </c>
      <c r="B19" s="3" t="s">
        <v>23</v>
      </c>
      <c r="C19" s="3" t="s">
        <v>6</v>
      </c>
      <c r="D19" s="3" t="str">
        <f>"22111900129"</f>
        <v>22111900129</v>
      </c>
    </row>
    <row r="20" spans="1:4">
      <c r="A20" s="3">
        <v>18</v>
      </c>
      <c r="B20" s="3" t="s">
        <v>24</v>
      </c>
      <c r="C20" s="3" t="s">
        <v>8</v>
      </c>
      <c r="D20" s="3" t="str">
        <f>"22111900130"</f>
        <v>22111900130</v>
      </c>
    </row>
    <row r="21" spans="1:4">
      <c r="A21" s="3">
        <v>19</v>
      </c>
      <c r="B21" s="3" t="s">
        <v>25</v>
      </c>
      <c r="C21" s="3" t="s">
        <v>8</v>
      </c>
      <c r="D21" s="3" t="str">
        <f>"22111900202"</f>
        <v>22111900202</v>
      </c>
    </row>
    <row r="22" spans="1:4">
      <c r="A22" s="3">
        <v>20</v>
      </c>
      <c r="B22" s="3" t="s">
        <v>26</v>
      </c>
      <c r="C22" s="3" t="s">
        <v>8</v>
      </c>
      <c r="D22" s="3" t="str">
        <f>"22111900204"</f>
        <v>22111900204</v>
      </c>
    </row>
    <row r="23" spans="1:4">
      <c r="A23" s="3">
        <v>21</v>
      </c>
      <c r="B23" s="3" t="s">
        <v>27</v>
      </c>
      <c r="C23" s="3" t="s">
        <v>6</v>
      </c>
      <c r="D23" s="3" t="str">
        <f>"22111900205"</f>
        <v>22111900205</v>
      </c>
    </row>
    <row r="24" spans="1:4">
      <c r="A24" s="3">
        <v>22</v>
      </c>
      <c r="B24" s="3" t="s">
        <v>28</v>
      </c>
      <c r="C24" s="3" t="s">
        <v>8</v>
      </c>
      <c r="D24" s="3" t="str">
        <f>"22111900207"</f>
        <v>22111900207</v>
      </c>
    </row>
    <row r="25" spans="1:4">
      <c r="A25" s="3">
        <v>23</v>
      </c>
      <c r="B25" s="3" t="s">
        <v>29</v>
      </c>
      <c r="C25" s="3" t="s">
        <v>8</v>
      </c>
      <c r="D25" s="3" t="str">
        <f>"22111900208"</f>
        <v>22111900208</v>
      </c>
    </row>
    <row r="26" spans="1:4">
      <c r="A26" s="3">
        <v>24</v>
      </c>
      <c r="B26" s="3" t="s">
        <v>30</v>
      </c>
      <c r="C26" s="3" t="s">
        <v>6</v>
      </c>
      <c r="D26" s="3" t="str">
        <f>"22111900210"</f>
        <v>22111900210</v>
      </c>
    </row>
    <row r="27" spans="1:4">
      <c r="A27" s="3">
        <v>25</v>
      </c>
      <c r="B27" s="3" t="s">
        <v>31</v>
      </c>
      <c r="C27" s="3" t="s">
        <v>6</v>
      </c>
      <c r="D27" s="3" t="str">
        <f>"22111900211"</f>
        <v>22111900211</v>
      </c>
    </row>
    <row r="28" spans="1:4">
      <c r="A28" s="3">
        <v>26</v>
      </c>
      <c r="B28" s="3" t="s">
        <v>32</v>
      </c>
      <c r="C28" s="3" t="s">
        <v>8</v>
      </c>
      <c r="D28" s="3" t="str">
        <f>"22111900212"</f>
        <v>22111900212</v>
      </c>
    </row>
    <row r="29" spans="1:4">
      <c r="A29" s="3">
        <v>27</v>
      </c>
      <c r="B29" s="3" t="s">
        <v>33</v>
      </c>
      <c r="C29" s="3" t="s">
        <v>8</v>
      </c>
      <c r="D29" s="3" t="str">
        <f>"22111900213"</f>
        <v>22111900213</v>
      </c>
    </row>
    <row r="30" spans="1:4">
      <c r="A30" s="3">
        <v>28</v>
      </c>
      <c r="B30" s="3" t="s">
        <v>34</v>
      </c>
      <c r="C30" s="3" t="s">
        <v>8</v>
      </c>
      <c r="D30" s="3" t="str">
        <f>"22111900214"</f>
        <v>22111900214</v>
      </c>
    </row>
    <row r="31" spans="1:4">
      <c r="A31" s="3">
        <v>29</v>
      </c>
      <c r="B31" s="3" t="s">
        <v>35</v>
      </c>
      <c r="C31" s="3" t="s">
        <v>8</v>
      </c>
      <c r="D31" s="3" t="str">
        <f>"22111900215"</f>
        <v>22111900215</v>
      </c>
    </row>
    <row r="32" spans="1:4">
      <c r="A32" s="3">
        <v>30</v>
      </c>
      <c r="B32" s="3" t="s">
        <v>36</v>
      </c>
      <c r="C32" s="3" t="s">
        <v>8</v>
      </c>
      <c r="D32" s="3" t="str">
        <f>"22111900218"</f>
        <v>22111900218</v>
      </c>
    </row>
    <row r="33" spans="1:4">
      <c r="A33" s="3">
        <v>31</v>
      </c>
      <c r="B33" s="3" t="s">
        <v>37</v>
      </c>
      <c r="C33" s="3" t="s">
        <v>8</v>
      </c>
      <c r="D33" s="3" t="str">
        <f>"22111900221"</f>
        <v>22111900221</v>
      </c>
    </row>
    <row r="34" spans="1:4">
      <c r="A34" s="3">
        <v>32</v>
      </c>
      <c r="B34" s="3" t="s">
        <v>38</v>
      </c>
      <c r="C34" s="3" t="s">
        <v>8</v>
      </c>
      <c r="D34" s="3" t="str">
        <f>"22111900222"</f>
        <v>22111900222</v>
      </c>
    </row>
    <row r="35" spans="1:4">
      <c r="A35" s="3">
        <v>33</v>
      </c>
      <c r="B35" s="3" t="s">
        <v>39</v>
      </c>
      <c r="C35" s="3" t="s">
        <v>8</v>
      </c>
      <c r="D35" s="3" t="str">
        <f>"22111900226"</f>
        <v>22111900226</v>
      </c>
    </row>
    <row r="36" spans="1:4">
      <c r="A36" s="3">
        <v>34</v>
      </c>
      <c r="B36" s="3" t="s">
        <v>40</v>
      </c>
      <c r="C36" s="3" t="s">
        <v>6</v>
      </c>
      <c r="D36" s="3" t="str">
        <f>"22111900227"</f>
        <v>22111900227</v>
      </c>
    </row>
    <row r="37" spans="1:4">
      <c r="A37" s="3">
        <v>35</v>
      </c>
      <c r="B37" s="3" t="s">
        <v>41</v>
      </c>
      <c r="C37" s="3" t="s">
        <v>6</v>
      </c>
      <c r="D37" s="3" t="str">
        <f>"22111900230"</f>
        <v>22111900230</v>
      </c>
    </row>
    <row r="38" spans="1:4">
      <c r="A38" s="3">
        <v>36</v>
      </c>
      <c r="B38" s="3" t="s">
        <v>42</v>
      </c>
      <c r="C38" s="3" t="s">
        <v>8</v>
      </c>
      <c r="D38" s="3" t="str">
        <f>"22111900301"</f>
        <v>22111900301</v>
      </c>
    </row>
    <row r="39" spans="1:4">
      <c r="A39" s="3">
        <v>37</v>
      </c>
      <c r="B39" s="3" t="s">
        <v>43</v>
      </c>
      <c r="C39" s="3" t="s">
        <v>8</v>
      </c>
      <c r="D39" s="3" t="str">
        <f>"22111900302"</f>
        <v>22111900302</v>
      </c>
    </row>
    <row r="40" spans="1:4">
      <c r="A40" s="3">
        <v>38</v>
      </c>
      <c r="B40" s="3" t="s">
        <v>44</v>
      </c>
      <c r="C40" s="3" t="s">
        <v>6</v>
      </c>
      <c r="D40" s="3" t="str">
        <f>"22111900303"</f>
        <v>22111900303</v>
      </c>
    </row>
    <row r="41" spans="1:4">
      <c r="A41" s="3">
        <v>39</v>
      </c>
      <c r="B41" s="3" t="s">
        <v>45</v>
      </c>
      <c r="C41" s="3" t="s">
        <v>8</v>
      </c>
      <c r="D41" s="3" t="str">
        <f>"22111900304"</f>
        <v>22111900304</v>
      </c>
    </row>
    <row r="42" spans="1:4">
      <c r="A42" s="3">
        <v>40</v>
      </c>
      <c r="B42" s="3" t="s">
        <v>46</v>
      </c>
      <c r="C42" s="3" t="s">
        <v>8</v>
      </c>
      <c r="D42" s="3" t="str">
        <f>"22111900305"</f>
        <v>22111900305</v>
      </c>
    </row>
    <row r="43" spans="1:4">
      <c r="A43" s="3">
        <v>41</v>
      </c>
      <c r="B43" s="3" t="s">
        <v>47</v>
      </c>
      <c r="C43" s="3" t="s">
        <v>6</v>
      </c>
      <c r="D43" s="3" t="str">
        <f>"22111900306"</f>
        <v>22111900306</v>
      </c>
    </row>
    <row r="44" spans="1:4">
      <c r="A44" s="3">
        <v>42</v>
      </c>
      <c r="B44" s="3" t="s">
        <v>48</v>
      </c>
      <c r="C44" s="3" t="s">
        <v>8</v>
      </c>
      <c r="D44" s="3" t="str">
        <f>"22111900308"</f>
        <v>22111900308</v>
      </c>
    </row>
    <row r="45" spans="1:4">
      <c r="A45" s="3">
        <v>43</v>
      </c>
      <c r="B45" s="3" t="s">
        <v>49</v>
      </c>
      <c r="C45" s="3" t="s">
        <v>6</v>
      </c>
      <c r="D45" s="3" t="str">
        <f>"22111900309"</f>
        <v>22111900309</v>
      </c>
    </row>
    <row r="46" spans="1:4">
      <c r="A46" s="3">
        <v>44</v>
      </c>
      <c r="B46" s="3" t="s">
        <v>50</v>
      </c>
      <c r="C46" s="3" t="s">
        <v>6</v>
      </c>
      <c r="D46" s="3" t="str">
        <f>"22111900311"</f>
        <v>22111900311</v>
      </c>
    </row>
    <row r="47" spans="1:4">
      <c r="A47" s="3">
        <v>45</v>
      </c>
      <c r="B47" s="3" t="s">
        <v>51</v>
      </c>
      <c r="C47" s="3" t="s">
        <v>6</v>
      </c>
      <c r="D47" s="3" t="str">
        <f>"22111900312"</f>
        <v>22111900312</v>
      </c>
    </row>
    <row r="48" spans="1:4">
      <c r="A48" s="3">
        <v>46</v>
      </c>
      <c r="B48" s="3" t="s">
        <v>52</v>
      </c>
      <c r="C48" s="3" t="s">
        <v>8</v>
      </c>
      <c r="D48" s="3" t="str">
        <f>"22111900314"</f>
        <v>22111900314</v>
      </c>
    </row>
    <row r="49" spans="1:4">
      <c r="A49" s="3">
        <v>47</v>
      </c>
      <c r="B49" s="3" t="s">
        <v>53</v>
      </c>
      <c r="C49" s="3" t="s">
        <v>8</v>
      </c>
      <c r="D49" s="3" t="str">
        <f>"22111900317"</f>
        <v>22111900317</v>
      </c>
    </row>
    <row r="50" spans="1:4">
      <c r="A50" s="3">
        <v>48</v>
      </c>
      <c r="B50" s="3" t="s">
        <v>54</v>
      </c>
      <c r="C50" s="3" t="s">
        <v>8</v>
      </c>
      <c r="D50" s="3" t="str">
        <f>"22111900318"</f>
        <v>22111900318</v>
      </c>
    </row>
    <row r="51" spans="1:4">
      <c r="A51" s="3">
        <v>49</v>
      </c>
      <c r="B51" s="3" t="s">
        <v>55</v>
      </c>
      <c r="C51" s="3" t="s">
        <v>8</v>
      </c>
      <c r="D51" s="3" t="str">
        <f>"22111900319"</f>
        <v>22111900319</v>
      </c>
    </row>
    <row r="52" spans="1:4">
      <c r="A52" s="3">
        <v>50</v>
      </c>
      <c r="B52" s="3" t="s">
        <v>56</v>
      </c>
      <c r="C52" s="3" t="s">
        <v>6</v>
      </c>
      <c r="D52" s="3" t="str">
        <f>"22111900320"</f>
        <v>22111900320</v>
      </c>
    </row>
    <row r="53" spans="1:4">
      <c r="A53" s="3">
        <v>51</v>
      </c>
      <c r="B53" s="3" t="s">
        <v>57</v>
      </c>
      <c r="C53" s="3" t="s">
        <v>6</v>
      </c>
      <c r="D53" s="3" t="str">
        <f>"22111900322"</f>
        <v>22111900322</v>
      </c>
    </row>
    <row r="54" spans="1:4">
      <c r="A54" s="3">
        <v>52</v>
      </c>
      <c r="B54" s="3" t="s">
        <v>58</v>
      </c>
      <c r="C54" s="3" t="s">
        <v>8</v>
      </c>
      <c r="D54" s="3" t="str">
        <f>"22111900323"</f>
        <v>22111900323</v>
      </c>
    </row>
    <row r="55" spans="1:4">
      <c r="A55" s="3">
        <v>53</v>
      </c>
      <c r="B55" s="3" t="s">
        <v>59</v>
      </c>
      <c r="C55" s="3" t="s">
        <v>6</v>
      </c>
      <c r="D55" s="3" t="str">
        <f>"22111900324"</f>
        <v>22111900324</v>
      </c>
    </row>
    <row r="56" spans="1:4">
      <c r="A56" s="3">
        <v>54</v>
      </c>
      <c r="B56" s="3" t="s">
        <v>60</v>
      </c>
      <c r="C56" s="3" t="s">
        <v>8</v>
      </c>
      <c r="D56" s="3" t="str">
        <f>"22111900326"</f>
        <v>22111900326</v>
      </c>
    </row>
    <row r="57" spans="1:4">
      <c r="A57" s="3">
        <v>55</v>
      </c>
      <c r="B57" s="3" t="s">
        <v>61</v>
      </c>
      <c r="C57" s="3" t="s">
        <v>6</v>
      </c>
      <c r="D57" s="3" t="str">
        <f>"22111900327"</f>
        <v>22111900327</v>
      </c>
    </row>
    <row r="58" spans="1:4">
      <c r="A58" s="3">
        <v>56</v>
      </c>
      <c r="B58" s="3" t="s">
        <v>62</v>
      </c>
      <c r="C58" s="3" t="s">
        <v>8</v>
      </c>
      <c r="D58" s="3" t="str">
        <f>"22111900330"</f>
        <v>22111900330</v>
      </c>
    </row>
    <row r="59" spans="1:4">
      <c r="A59" s="3">
        <v>57</v>
      </c>
      <c r="B59" s="3" t="s">
        <v>63</v>
      </c>
      <c r="C59" s="3" t="s">
        <v>8</v>
      </c>
      <c r="D59" s="3" t="str">
        <f>"22111900401"</f>
        <v>22111900401</v>
      </c>
    </row>
    <row r="60" spans="1:4">
      <c r="A60" s="3">
        <v>58</v>
      </c>
      <c r="B60" s="3" t="s">
        <v>64</v>
      </c>
      <c r="C60" s="3" t="s">
        <v>8</v>
      </c>
      <c r="D60" s="3" t="str">
        <f>"22111900405"</f>
        <v>22111900405</v>
      </c>
    </row>
    <row r="61" spans="1:4">
      <c r="A61" s="3">
        <v>59</v>
      </c>
      <c r="B61" s="3" t="s">
        <v>65</v>
      </c>
      <c r="C61" s="3" t="s">
        <v>6</v>
      </c>
      <c r="D61" s="3" t="str">
        <f>"22111900411"</f>
        <v>22111900411</v>
      </c>
    </row>
    <row r="62" spans="1:4">
      <c r="A62" s="3">
        <v>60</v>
      </c>
      <c r="B62" s="3" t="s">
        <v>66</v>
      </c>
      <c r="C62" s="3" t="s">
        <v>6</v>
      </c>
      <c r="D62" s="3" t="str">
        <f>"22111900412"</f>
        <v>22111900412</v>
      </c>
    </row>
    <row r="63" spans="1:4">
      <c r="A63" s="3">
        <v>61</v>
      </c>
      <c r="B63" s="3" t="s">
        <v>67</v>
      </c>
      <c r="C63" s="3" t="s">
        <v>6</v>
      </c>
      <c r="D63" s="3" t="str">
        <f>"22111900415"</f>
        <v>22111900415</v>
      </c>
    </row>
    <row r="64" spans="1:4">
      <c r="A64" s="3">
        <v>62</v>
      </c>
      <c r="B64" s="3" t="s">
        <v>68</v>
      </c>
      <c r="C64" s="3" t="s">
        <v>8</v>
      </c>
      <c r="D64" s="3" t="str">
        <f>"22111900416"</f>
        <v>22111900416</v>
      </c>
    </row>
    <row r="65" spans="1:4">
      <c r="A65" s="3">
        <v>63</v>
      </c>
      <c r="B65" s="3" t="s">
        <v>69</v>
      </c>
      <c r="C65" s="3" t="s">
        <v>8</v>
      </c>
      <c r="D65" s="3" t="str">
        <f>"22111900421"</f>
        <v>22111900421</v>
      </c>
    </row>
    <row r="66" spans="1:4">
      <c r="A66" s="3">
        <v>64</v>
      </c>
      <c r="B66" s="3" t="s">
        <v>70</v>
      </c>
      <c r="C66" s="3" t="s">
        <v>8</v>
      </c>
      <c r="D66" s="3" t="str">
        <f>"22111900426"</f>
        <v>22111900426</v>
      </c>
    </row>
    <row r="67" spans="1:4">
      <c r="A67" s="3">
        <v>65</v>
      </c>
      <c r="B67" s="3" t="s">
        <v>71</v>
      </c>
      <c r="C67" s="3" t="s">
        <v>6</v>
      </c>
      <c r="D67" s="3" t="str">
        <f>"22111900427"</f>
        <v>22111900427</v>
      </c>
    </row>
    <row r="68" spans="1:4">
      <c r="A68" s="3">
        <v>66</v>
      </c>
      <c r="B68" s="3" t="s">
        <v>72</v>
      </c>
      <c r="C68" s="3" t="s">
        <v>8</v>
      </c>
      <c r="D68" s="3" t="str">
        <f>"22111900428"</f>
        <v>22111900428</v>
      </c>
    </row>
    <row r="69" spans="1:4">
      <c r="A69" s="3">
        <v>67</v>
      </c>
      <c r="B69" s="3" t="s">
        <v>73</v>
      </c>
      <c r="C69" s="3" t="s">
        <v>8</v>
      </c>
      <c r="D69" s="3" t="str">
        <f>"22111900429"</f>
        <v>22111900429</v>
      </c>
    </row>
    <row r="70" spans="1:4">
      <c r="A70" s="3">
        <v>68</v>
      </c>
      <c r="B70" s="3" t="s">
        <v>74</v>
      </c>
      <c r="C70" s="3" t="s">
        <v>6</v>
      </c>
      <c r="D70" s="3" t="str">
        <f>"22111900503"</f>
        <v>22111900503</v>
      </c>
    </row>
    <row r="71" spans="1:4">
      <c r="A71" s="3">
        <v>69</v>
      </c>
      <c r="B71" s="3" t="s">
        <v>75</v>
      </c>
      <c r="C71" s="3" t="s">
        <v>8</v>
      </c>
      <c r="D71" s="3" t="str">
        <f>"22111900505"</f>
        <v>22111900505</v>
      </c>
    </row>
    <row r="72" spans="1:4">
      <c r="A72" s="3">
        <v>70</v>
      </c>
      <c r="B72" s="3" t="s">
        <v>76</v>
      </c>
      <c r="C72" s="3" t="s">
        <v>8</v>
      </c>
      <c r="D72" s="3" t="str">
        <f>"22111900509"</f>
        <v>22111900509</v>
      </c>
    </row>
    <row r="73" spans="1:4">
      <c r="A73" s="3">
        <v>71</v>
      </c>
      <c r="B73" s="3" t="s">
        <v>77</v>
      </c>
      <c r="C73" s="3" t="s">
        <v>8</v>
      </c>
      <c r="D73" s="3" t="str">
        <f>"22111900510"</f>
        <v>22111900510</v>
      </c>
    </row>
    <row r="74" spans="1:4">
      <c r="A74" s="3">
        <v>72</v>
      </c>
      <c r="B74" s="3" t="s">
        <v>78</v>
      </c>
      <c r="C74" s="3" t="s">
        <v>8</v>
      </c>
      <c r="D74" s="3" t="str">
        <f>"22111900511"</f>
        <v>22111900511</v>
      </c>
    </row>
    <row r="75" spans="1:4">
      <c r="A75" s="3">
        <v>73</v>
      </c>
      <c r="B75" s="3" t="s">
        <v>79</v>
      </c>
      <c r="C75" s="3" t="s">
        <v>8</v>
      </c>
      <c r="D75" s="3" t="str">
        <f>"22111900512"</f>
        <v>22111900512</v>
      </c>
    </row>
    <row r="76" spans="1:4">
      <c r="A76" s="3">
        <v>74</v>
      </c>
      <c r="B76" s="3" t="s">
        <v>80</v>
      </c>
      <c r="C76" s="3" t="s">
        <v>8</v>
      </c>
      <c r="D76" s="3" t="str">
        <f>"22111900514"</f>
        <v>22111900514</v>
      </c>
    </row>
    <row r="77" spans="1:4">
      <c r="A77" s="3">
        <v>75</v>
      </c>
      <c r="B77" s="3" t="s">
        <v>81</v>
      </c>
      <c r="C77" s="3" t="s">
        <v>8</v>
      </c>
      <c r="D77" s="3" t="str">
        <f>"22111900517"</f>
        <v>22111900517</v>
      </c>
    </row>
    <row r="78" spans="1:4">
      <c r="A78" s="3">
        <v>76</v>
      </c>
      <c r="B78" s="3" t="s">
        <v>77</v>
      </c>
      <c r="C78" s="3" t="s">
        <v>8</v>
      </c>
      <c r="D78" s="3" t="str">
        <f>"22111900522"</f>
        <v>22111900522</v>
      </c>
    </row>
    <row r="79" spans="1:4">
      <c r="A79" s="3">
        <v>77</v>
      </c>
      <c r="B79" s="3" t="s">
        <v>82</v>
      </c>
      <c r="C79" s="3" t="s">
        <v>8</v>
      </c>
      <c r="D79" s="3" t="str">
        <f>"22111900523"</f>
        <v>22111900523</v>
      </c>
    </row>
    <row r="80" spans="1:4">
      <c r="A80" s="3">
        <v>78</v>
      </c>
      <c r="B80" s="3" t="s">
        <v>83</v>
      </c>
      <c r="C80" s="3" t="s">
        <v>8</v>
      </c>
      <c r="D80" s="3" t="str">
        <f>"22111900524"</f>
        <v>22111900524</v>
      </c>
    </row>
    <row r="81" spans="1:4">
      <c r="A81" s="3">
        <v>79</v>
      </c>
      <c r="B81" s="3" t="s">
        <v>84</v>
      </c>
      <c r="C81" s="3" t="s">
        <v>8</v>
      </c>
      <c r="D81" s="3" t="str">
        <f>"22111900527"</f>
        <v>22111900527</v>
      </c>
    </row>
    <row r="82" spans="1:4">
      <c r="A82" s="3">
        <v>80</v>
      </c>
      <c r="B82" s="3" t="s">
        <v>85</v>
      </c>
      <c r="C82" s="3" t="s">
        <v>6</v>
      </c>
      <c r="D82" s="3" t="str">
        <f>"22111900528"</f>
        <v>22111900528</v>
      </c>
    </row>
    <row r="83" spans="1:4">
      <c r="A83" s="3">
        <v>81</v>
      </c>
      <c r="B83" s="3" t="s">
        <v>86</v>
      </c>
      <c r="C83" s="3" t="s">
        <v>8</v>
      </c>
      <c r="D83" s="3" t="str">
        <f>"22111900530"</f>
        <v>22111900530</v>
      </c>
    </row>
    <row r="84" spans="1:4">
      <c r="A84" s="3">
        <v>82</v>
      </c>
      <c r="B84" s="3" t="s">
        <v>87</v>
      </c>
      <c r="C84" s="3" t="s">
        <v>8</v>
      </c>
      <c r="D84" s="3" t="str">
        <f>"22111900601"</f>
        <v>22111900601</v>
      </c>
    </row>
    <row r="85" spans="1:4">
      <c r="A85" s="3">
        <v>83</v>
      </c>
      <c r="B85" s="3" t="s">
        <v>88</v>
      </c>
      <c r="C85" s="3" t="s">
        <v>8</v>
      </c>
      <c r="D85" s="3" t="str">
        <f>"22111900604"</f>
        <v>22111900604</v>
      </c>
    </row>
    <row r="86" spans="1:4">
      <c r="A86" s="3">
        <v>84</v>
      </c>
      <c r="B86" s="3" t="s">
        <v>89</v>
      </c>
      <c r="C86" s="3" t="s">
        <v>8</v>
      </c>
      <c r="D86" s="3" t="str">
        <f>"22111900606"</f>
        <v>22111900606</v>
      </c>
    </row>
    <row r="87" spans="1:4">
      <c r="A87" s="3">
        <v>85</v>
      </c>
      <c r="B87" s="3" t="s">
        <v>90</v>
      </c>
      <c r="C87" s="3" t="s">
        <v>6</v>
      </c>
      <c r="D87" s="3" t="str">
        <f>"22111900607"</f>
        <v>22111900607</v>
      </c>
    </row>
    <row r="88" spans="1:4">
      <c r="A88" s="3">
        <v>86</v>
      </c>
      <c r="B88" s="3" t="s">
        <v>91</v>
      </c>
      <c r="C88" s="3" t="s">
        <v>8</v>
      </c>
      <c r="D88" s="3" t="str">
        <f>"22111900609"</f>
        <v>22111900609</v>
      </c>
    </row>
    <row r="89" spans="1:4">
      <c r="A89" s="3">
        <v>87</v>
      </c>
      <c r="B89" s="3" t="s">
        <v>92</v>
      </c>
      <c r="C89" s="3" t="s">
        <v>8</v>
      </c>
      <c r="D89" s="3" t="str">
        <f>"22111900610"</f>
        <v>22111900610</v>
      </c>
    </row>
    <row r="90" spans="1:4">
      <c r="A90" s="3">
        <v>88</v>
      </c>
      <c r="B90" s="3" t="s">
        <v>93</v>
      </c>
      <c r="C90" s="3" t="s">
        <v>6</v>
      </c>
      <c r="D90" s="3" t="str">
        <f>"22111900612"</f>
        <v>22111900612</v>
      </c>
    </row>
    <row r="91" spans="1:4">
      <c r="A91" s="3">
        <v>89</v>
      </c>
      <c r="B91" s="3" t="s">
        <v>94</v>
      </c>
      <c r="C91" s="3" t="s">
        <v>6</v>
      </c>
      <c r="D91" s="3" t="str">
        <f>"22111900614"</f>
        <v>22111900614</v>
      </c>
    </row>
    <row r="92" spans="1:4">
      <c r="A92" s="3">
        <v>90</v>
      </c>
      <c r="B92" s="3" t="s">
        <v>95</v>
      </c>
      <c r="C92" s="3" t="s">
        <v>8</v>
      </c>
      <c r="D92" s="3" t="str">
        <f>"22111900615"</f>
        <v>22111900615</v>
      </c>
    </row>
    <row r="93" spans="1:4">
      <c r="A93" s="3">
        <v>91</v>
      </c>
      <c r="B93" s="3" t="s">
        <v>96</v>
      </c>
      <c r="C93" s="3" t="s">
        <v>8</v>
      </c>
      <c r="D93" s="3" t="str">
        <f>"22111900616"</f>
        <v>22111900616</v>
      </c>
    </row>
    <row r="94" spans="1:4">
      <c r="A94" s="3">
        <v>92</v>
      </c>
      <c r="B94" s="3" t="s">
        <v>97</v>
      </c>
      <c r="C94" s="3" t="s">
        <v>8</v>
      </c>
      <c r="D94" s="3" t="str">
        <f>"22111900617"</f>
        <v>22111900617</v>
      </c>
    </row>
    <row r="95" spans="1:4">
      <c r="A95" s="3">
        <v>93</v>
      </c>
      <c r="B95" s="3" t="s">
        <v>98</v>
      </c>
      <c r="C95" s="3" t="s">
        <v>8</v>
      </c>
      <c r="D95" s="3" t="str">
        <f>"22111900618"</f>
        <v>22111900618</v>
      </c>
    </row>
    <row r="96" spans="1:4">
      <c r="A96" s="3">
        <v>94</v>
      </c>
      <c r="B96" s="3" t="s">
        <v>99</v>
      </c>
      <c r="C96" s="3" t="s">
        <v>8</v>
      </c>
      <c r="D96" s="3" t="str">
        <f>"22111900619"</f>
        <v>22111900619</v>
      </c>
    </row>
    <row r="97" spans="1:4">
      <c r="A97" s="3">
        <v>95</v>
      </c>
      <c r="B97" s="3" t="s">
        <v>100</v>
      </c>
      <c r="C97" s="3" t="s">
        <v>8</v>
      </c>
      <c r="D97" s="3" t="str">
        <f>"22111900620"</f>
        <v>22111900620</v>
      </c>
    </row>
    <row r="98" spans="1:4">
      <c r="A98" s="3">
        <v>96</v>
      </c>
      <c r="B98" s="3" t="s">
        <v>101</v>
      </c>
      <c r="C98" s="3" t="s">
        <v>8</v>
      </c>
      <c r="D98" s="3" t="str">
        <f>"22111900621"</f>
        <v>22111900621</v>
      </c>
    </row>
    <row r="99" spans="1:4">
      <c r="A99" s="3">
        <v>97</v>
      </c>
      <c r="B99" s="3" t="s">
        <v>102</v>
      </c>
      <c r="C99" s="3" t="s">
        <v>8</v>
      </c>
      <c r="D99" s="3" t="str">
        <f>"22111900622"</f>
        <v>22111900622</v>
      </c>
    </row>
    <row r="100" spans="1:4">
      <c r="A100" s="3">
        <v>98</v>
      </c>
      <c r="B100" s="3" t="s">
        <v>103</v>
      </c>
      <c r="C100" s="3" t="s">
        <v>8</v>
      </c>
      <c r="D100" s="3" t="str">
        <f>"22111900624"</f>
        <v>22111900624</v>
      </c>
    </row>
    <row r="101" spans="1:4">
      <c r="A101" s="3">
        <v>99</v>
      </c>
      <c r="B101" s="3" t="s">
        <v>104</v>
      </c>
      <c r="C101" s="3" t="s">
        <v>8</v>
      </c>
      <c r="D101" s="3" t="str">
        <f>"22111900625"</f>
        <v>22111900625</v>
      </c>
    </row>
    <row r="102" spans="1:4">
      <c r="A102" s="3">
        <v>100</v>
      </c>
      <c r="B102" s="3" t="s">
        <v>105</v>
      </c>
      <c r="C102" s="3" t="s">
        <v>8</v>
      </c>
      <c r="D102" s="3" t="str">
        <f>"22111900627"</f>
        <v>22111900627</v>
      </c>
    </row>
    <row r="103" spans="1:4">
      <c r="A103" s="3">
        <v>101</v>
      </c>
      <c r="B103" s="3" t="s">
        <v>106</v>
      </c>
      <c r="C103" s="3" t="s">
        <v>8</v>
      </c>
      <c r="D103" s="3" t="str">
        <f>"22111900628"</f>
        <v>22111900628</v>
      </c>
    </row>
    <row r="104" spans="1:4">
      <c r="A104" s="3">
        <v>102</v>
      </c>
      <c r="B104" s="3" t="s">
        <v>107</v>
      </c>
      <c r="C104" s="3" t="s">
        <v>8</v>
      </c>
      <c r="D104" s="3" t="str">
        <f>"22111900629"</f>
        <v>22111900629</v>
      </c>
    </row>
    <row r="105" spans="1:4">
      <c r="A105" s="3">
        <v>103</v>
      </c>
      <c r="B105" s="3" t="s">
        <v>108</v>
      </c>
      <c r="C105" s="3" t="s">
        <v>8</v>
      </c>
      <c r="D105" s="3" t="str">
        <f>"22111900631"</f>
        <v>22111900631</v>
      </c>
    </row>
    <row r="106" spans="1:4">
      <c r="A106" s="3">
        <v>104</v>
      </c>
      <c r="B106" s="3" t="s">
        <v>109</v>
      </c>
      <c r="C106" s="3" t="s">
        <v>6</v>
      </c>
      <c r="D106" s="3" t="str">
        <f>"22111900701"</f>
        <v>22111900701</v>
      </c>
    </row>
    <row r="107" spans="1:4">
      <c r="A107" s="3">
        <v>105</v>
      </c>
      <c r="B107" s="3" t="s">
        <v>110</v>
      </c>
      <c r="C107" s="3" t="s">
        <v>8</v>
      </c>
      <c r="D107" s="3" t="str">
        <f>"22111900702"</f>
        <v>22111900702</v>
      </c>
    </row>
    <row r="108" spans="1:4">
      <c r="A108" s="3">
        <v>106</v>
      </c>
      <c r="B108" s="3" t="s">
        <v>111</v>
      </c>
      <c r="C108" s="3" t="s">
        <v>8</v>
      </c>
      <c r="D108" s="3" t="str">
        <f>"22111900703"</f>
        <v>22111900703</v>
      </c>
    </row>
    <row r="109" spans="1:4">
      <c r="A109" s="3">
        <v>107</v>
      </c>
      <c r="B109" s="3" t="s">
        <v>112</v>
      </c>
      <c r="C109" s="3" t="s">
        <v>8</v>
      </c>
      <c r="D109" s="3" t="str">
        <f>"22111900704"</f>
        <v>22111900704</v>
      </c>
    </row>
    <row r="110" spans="1:4">
      <c r="A110" s="3">
        <v>108</v>
      </c>
      <c r="B110" s="3" t="s">
        <v>113</v>
      </c>
      <c r="C110" s="3" t="s">
        <v>6</v>
      </c>
      <c r="D110" s="3" t="str">
        <f>"22111900708"</f>
        <v>22111900708</v>
      </c>
    </row>
    <row r="111" spans="1:4">
      <c r="A111" s="3">
        <v>109</v>
      </c>
      <c r="B111" s="3" t="s">
        <v>114</v>
      </c>
      <c r="C111" s="3" t="s">
        <v>8</v>
      </c>
      <c r="D111" s="3" t="str">
        <f>"22111900710"</f>
        <v>22111900710</v>
      </c>
    </row>
    <row r="112" spans="1:4">
      <c r="A112" s="3">
        <v>110</v>
      </c>
      <c r="B112" s="3" t="s">
        <v>115</v>
      </c>
      <c r="C112" s="3" t="s">
        <v>6</v>
      </c>
      <c r="D112" s="3" t="str">
        <f>"22111900711"</f>
        <v>22111900711</v>
      </c>
    </row>
    <row r="113" spans="1:4">
      <c r="A113" s="3">
        <v>111</v>
      </c>
      <c r="B113" s="3" t="s">
        <v>116</v>
      </c>
      <c r="C113" s="3" t="s">
        <v>8</v>
      </c>
      <c r="D113" s="3" t="str">
        <f>"22111900714"</f>
        <v>22111900714</v>
      </c>
    </row>
    <row r="114" spans="1:4">
      <c r="A114" s="3">
        <v>112</v>
      </c>
      <c r="B114" s="3" t="s">
        <v>117</v>
      </c>
      <c r="C114" s="3" t="s">
        <v>8</v>
      </c>
      <c r="D114" s="3" t="str">
        <f>"22111900715"</f>
        <v>22111900715</v>
      </c>
    </row>
    <row r="115" spans="1:4">
      <c r="A115" s="3">
        <v>113</v>
      </c>
      <c r="B115" s="3" t="s">
        <v>118</v>
      </c>
      <c r="C115" s="3" t="s">
        <v>8</v>
      </c>
      <c r="D115" s="3" t="str">
        <f>"22111900716"</f>
        <v>22111900716</v>
      </c>
    </row>
    <row r="116" spans="1:4">
      <c r="A116" s="3">
        <v>114</v>
      </c>
      <c r="B116" s="3" t="s">
        <v>119</v>
      </c>
      <c r="C116" s="3" t="s">
        <v>6</v>
      </c>
      <c r="D116" s="3" t="str">
        <f>"22111900717"</f>
        <v>22111900717</v>
      </c>
    </row>
    <row r="117" spans="1:4">
      <c r="A117" s="3">
        <v>115</v>
      </c>
      <c r="B117" s="3" t="s">
        <v>120</v>
      </c>
      <c r="C117" s="3" t="s">
        <v>6</v>
      </c>
      <c r="D117" s="3" t="str">
        <f>"22111900718"</f>
        <v>22111900718</v>
      </c>
    </row>
    <row r="118" spans="1:4">
      <c r="A118" s="3">
        <v>116</v>
      </c>
      <c r="B118" s="3" t="s">
        <v>121</v>
      </c>
      <c r="C118" s="3" t="s">
        <v>8</v>
      </c>
      <c r="D118" s="3" t="str">
        <f>"22111900719"</f>
        <v>22111900719</v>
      </c>
    </row>
    <row r="119" spans="1:4">
      <c r="A119" s="3">
        <v>117</v>
      </c>
      <c r="B119" s="3" t="s">
        <v>122</v>
      </c>
      <c r="C119" s="3" t="s">
        <v>8</v>
      </c>
      <c r="D119" s="3" t="str">
        <f>"22111900720"</f>
        <v>22111900720</v>
      </c>
    </row>
    <row r="120" spans="1:4">
      <c r="A120" s="3">
        <v>118</v>
      </c>
      <c r="B120" s="3" t="s">
        <v>123</v>
      </c>
      <c r="C120" s="3" t="s">
        <v>6</v>
      </c>
      <c r="D120" s="3" t="str">
        <f>"22111900723"</f>
        <v>22111900723</v>
      </c>
    </row>
    <row r="121" spans="1:4">
      <c r="A121" s="3">
        <v>119</v>
      </c>
      <c r="B121" s="3" t="s">
        <v>124</v>
      </c>
      <c r="C121" s="3" t="s">
        <v>6</v>
      </c>
      <c r="D121" s="3" t="str">
        <f>"22111900730"</f>
        <v>22111900730</v>
      </c>
    </row>
    <row r="122" spans="1:4">
      <c r="A122" s="3">
        <v>120</v>
      </c>
      <c r="B122" s="3" t="s">
        <v>125</v>
      </c>
      <c r="C122" s="3" t="s">
        <v>8</v>
      </c>
      <c r="D122" s="3" t="str">
        <f>"22111900731"</f>
        <v>22111900731</v>
      </c>
    </row>
    <row r="123" spans="1:4">
      <c r="A123" s="3">
        <v>121</v>
      </c>
      <c r="B123" s="3" t="s">
        <v>83</v>
      </c>
      <c r="C123" s="3" t="s">
        <v>8</v>
      </c>
      <c r="D123" s="3" t="str">
        <f>"22111900803"</f>
        <v>22111900803</v>
      </c>
    </row>
    <row r="124" spans="1:4">
      <c r="A124" s="3">
        <v>122</v>
      </c>
      <c r="B124" s="3" t="s">
        <v>126</v>
      </c>
      <c r="C124" s="3" t="s">
        <v>8</v>
      </c>
      <c r="D124" s="3" t="str">
        <f>"22111900804"</f>
        <v>22111900804</v>
      </c>
    </row>
    <row r="125" spans="1:4">
      <c r="A125" s="3">
        <v>123</v>
      </c>
      <c r="B125" s="3" t="s">
        <v>127</v>
      </c>
      <c r="C125" s="3" t="s">
        <v>8</v>
      </c>
      <c r="D125" s="3" t="str">
        <f>"22111900807"</f>
        <v>22111900807</v>
      </c>
    </row>
    <row r="126" spans="1:4">
      <c r="A126" s="3">
        <v>124</v>
      </c>
      <c r="B126" s="3" t="s">
        <v>128</v>
      </c>
      <c r="C126" s="3" t="s">
        <v>8</v>
      </c>
      <c r="D126" s="3" t="str">
        <f>"22111900809"</f>
        <v>22111900809</v>
      </c>
    </row>
    <row r="127" spans="1:4">
      <c r="A127" s="3">
        <v>125</v>
      </c>
      <c r="B127" s="3" t="s">
        <v>129</v>
      </c>
      <c r="C127" s="3" t="s">
        <v>8</v>
      </c>
      <c r="D127" s="3" t="str">
        <f>"22111900813"</f>
        <v>22111900813</v>
      </c>
    </row>
    <row r="128" spans="1:4">
      <c r="A128" s="3">
        <v>126</v>
      </c>
      <c r="B128" s="3" t="s">
        <v>130</v>
      </c>
      <c r="C128" s="3" t="s">
        <v>6</v>
      </c>
      <c r="D128" s="3" t="str">
        <f>"22111900814"</f>
        <v>22111900814</v>
      </c>
    </row>
    <row r="129" spans="1:4">
      <c r="A129" s="3">
        <v>127</v>
      </c>
      <c r="B129" s="3" t="s">
        <v>131</v>
      </c>
      <c r="C129" s="3" t="s">
        <v>6</v>
      </c>
      <c r="D129" s="3" t="str">
        <f>"22111900816"</f>
        <v>22111900816</v>
      </c>
    </row>
    <row r="130" spans="1:4">
      <c r="A130" s="3">
        <v>128</v>
      </c>
      <c r="B130" s="3" t="s">
        <v>132</v>
      </c>
      <c r="C130" s="3" t="s">
        <v>6</v>
      </c>
      <c r="D130" s="3" t="str">
        <f>"22111900817"</f>
        <v>22111900817</v>
      </c>
    </row>
    <row r="131" spans="1:4">
      <c r="A131" s="3">
        <v>129</v>
      </c>
      <c r="B131" s="3" t="s">
        <v>133</v>
      </c>
      <c r="C131" s="3" t="s">
        <v>6</v>
      </c>
      <c r="D131" s="3" t="str">
        <f>"22111900818"</f>
        <v>22111900818</v>
      </c>
    </row>
    <row r="132" spans="1:4">
      <c r="A132" s="3">
        <v>130</v>
      </c>
      <c r="B132" s="3" t="s">
        <v>134</v>
      </c>
      <c r="C132" s="3" t="s">
        <v>8</v>
      </c>
      <c r="D132" s="3" t="str">
        <f>"22111900819"</f>
        <v>22111900819</v>
      </c>
    </row>
    <row r="133" spans="1:4">
      <c r="A133" s="3">
        <v>131</v>
      </c>
      <c r="B133" s="3" t="s">
        <v>135</v>
      </c>
      <c r="C133" s="3" t="s">
        <v>6</v>
      </c>
      <c r="D133" s="3" t="str">
        <f>"22111900823"</f>
        <v>22111900823</v>
      </c>
    </row>
    <row r="134" spans="1:4">
      <c r="A134" s="3">
        <v>132</v>
      </c>
      <c r="B134" s="3" t="s">
        <v>136</v>
      </c>
      <c r="C134" s="3" t="s">
        <v>8</v>
      </c>
      <c r="D134" s="3" t="str">
        <f>"22111900824"</f>
        <v>22111900824</v>
      </c>
    </row>
    <row r="135" spans="1:4">
      <c r="A135" s="3">
        <v>133</v>
      </c>
      <c r="B135" s="3" t="s">
        <v>137</v>
      </c>
      <c r="C135" s="3" t="s">
        <v>6</v>
      </c>
      <c r="D135" s="3" t="str">
        <f>"22111900825"</f>
        <v>22111900825</v>
      </c>
    </row>
    <row r="136" spans="1:4">
      <c r="A136" s="3">
        <v>134</v>
      </c>
      <c r="B136" s="3" t="s">
        <v>138</v>
      </c>
      <c r="C136" s="3" t="s">
        <v>8</v>
      </c>
      <c r="D136" s="3" t="str">
        <f>"22111900826"</f>
        <v>22111900826</v>
      </c>
    </row>
    <row r="137" spans="1:4">
      <c r="A137" s="3">
        <v>135</v>
      </c>
      <c r="B137" s="3" t="s">
        <v>139</v>
      </c>
      <c r="C137" s="3" t="s">
        <v>6</v>
      </c>
      <c r="D137" s="3" t="str">
        <f>"22111900829"</f>
        <v>22111900829</v>
      </c>
    </row>
    <row r="138" spans="1:4">
      <c r="A138" s="3">
        <v>136</v>
      </c>
      <c r="B138" s="3" t="s">
        <v>140</v>
      </c>
      <c r="C138" s="3" t="s">
        <v>8</v>
      </c>
      <c r="D138" s="3" t="str">
        <f>"22111900831"</f>
        <v>22111900831</v>
      </c>
    </row>
    <row r="139" spans="1:4">
      <c r="A139" s="3">
        <v>137</v>
      </c>
      <c r="B139" s="3" t="s">
        <v>141</v>
      </c>
      <c r="C139" s="3" t="s">
        <v>6</v>
      </c>
      <c r="D139" s="3" t="str">
        <f>"22111900901"</f>
        <v>22111900901</v>
      </c>
    </row>
    <row r="140" spans="1:4">
      <c r="A140" s="3">
        <v>138</v>
      </c>
      <c r="B140" s="3" t="s">
        <v>142</v>
      </c>
      <c r="C140" s="3" t="s">
        <v>8</v>
      </c>
      <c r="D140" s="3" t="str">
        <f>"22111900903"</f>
        <v>22111900903</v>
      </c>
    </row>
    <row r="141" spans="1:4">
      <c r="A141" s="3">
        <v>139</v>
      </c>
      <c r="B141" s="3" t="s">
        <v>143</v>
      </c>
      <c r="C141" s="3" t="s">
        <v>8</v>
      </c>
      <c r="D141" s="3" t="str">
        <f>"22111900904"</f>
        <v>22111900904</v>
      </c>
    </row>
    <row r="142" spans="1:4">
      <c r="A142" s="3">
        <v>140</v>
      </c>
      <c r="B142" s="3" t="s">
        <v>144</v>
      </c>
      <c r="C142" s="3" t="s">
        <v>8</v>
      </c>
      <c r="D142" s="3" t="str">
        <f>"22111900905"</f>
        <v>22111900905</v>
      </c>
    </row>
    <row r="143" spans="1:4">
      <c r="A143" s="3">
        <v>141</v>
      </c>
      <c r="B143" s="3" t="s">
        <v>145</v>
      </c>
      <c r="C143" s="3" t="s">
        <v>8</v>
      </c>
      <c r="D143" s="3" t="str">
        <f>"22111900906"</f>
        <v>22111900906</v>
      </c>
    </row>
    <row r="144" spans="1:4">
      <c r="A144" s="3">
        <v>142</v>
      </c>
      <c r="B144" s="3" t="s">
        <v>146</v>
      </c>
      <c r="C144" s="3" t="s">
        <v>8</v>
      </c>
      <c r="D144" s="3" t="str">
        <f>"22111900907"</f>
        <v>22111900907</v>
      </c>
    </row>
    <row r="145" spans="1:4">
      <c r="A145" s="3">
        <v>143</v>
      </c>
      <c r="B145" s="3" t="s">
        <v>147</v>
      </c>
      <c r="C145" s="3" t="s">
        <v>8</v>
      </c>
      <c r="D145" s="3" t="str">
        <f>"22111900909"</f>
        <v>22111900909</v>
      </c>
    </row>
    <row r="146" spans="1:4">
      <c r="A146" s="3">
        <v>144</v>
      </c>
      <c r="B146" s="3" t="s">
        <v>148</v>
      </c>
      <c r="C146" s="3" t="s">
        <v>6</v>
      </c>
      <c r="D146" s="3" t="str">
        <f>"22111900910"</f>
        <v>22111900910</v>
      </c>
    </row>
    <row r="147" spans="1:4">
      <c r="A147" s="3">
        <v>145</v>
      </c>
      <c r="B147" s="3" t="s">
        <v>149</v>
      </c>
      <c r="C147" s="3" t="s">
        <v>8</v>
      </c>
      <c r="D147" s="3" t="str">
        <f>"22111900911"</f>
        <v>22111900911</v>
      </c>
    </row>
    <row r="148" spans="1:4">
      <c r="A148" s="3">
        <v>146</v>
      </c>
      <c r="B148" s="3" t="s">
        <v>150</v>
      </c>
      <c r="C148" s="3" t="s">
        <v>6</v>
      </c>
      <c r="D148" s="3" t="str">
        <f>"22111900914"</f>
        <v>22111900914</v>
      </c>
    </row>
    <row r="149" spans="1:4">
      <c r="A149" s="3">
        <v>147</v>
      </c>
      <c r="B149" s="3" t="s">
        <v>151</v>
      </c>
      <c r="C149" s="3" t="s">
        <v>8</v>
      </c>
      <c r="D149" s="3" t="str">
        <f>"22111900917"</f>
        <v>22111900917</v>
      </c>
    </row>
    <row r="150" spans="1:4">
      <c r="A150" s="3">
        <v>148</v>
      </c>
      <c r="B150" s="3" t="s">
        <v>152</v>
      </c>
      <c r="C150" s="3" t="s">
        <v>6</v>
      </c>
      <c r="D150" s="3" t="str">
        <f>"22111900918"</f>
        <v>22111900918</v>
      </c>
    </row>
    <row r="151" spans="1:4">
      <c r="A151" s="3">
        <v>149</v>
      </c>
      <c r="B151" s="3" t="s">
        <v>153</v>
      </c>
      <c r="C151" s="3" t="s">
        <v>8</v>
      </c>
      <c r="D151" s="3" t="str">
        <f>"22111900919"</f>
        <v>22111900919</v>
      </c>
    </row>
    <row r="152" spans="1:4">
      <c r="A152" s="3">
        <v>150</v>
      </c>
      <c r="B152" s="3" t="s">
        <v>154</v>
      </c>
      <c r="C152" s="3" t="s">
        <v>8</v>
      </c>
      <c r="D152" s="3" t="str">
        <f>"22111900925"</f>
        <v>22111900925</v>
      </c>
    </row>
    <row r="153" spans="1:4">
      <c r="A153" s="3">
        <v>151</v>
      </c>
      <c r="B153" s="3" t="s">
        <v>155</v>
      </c>
      <c r="C153" s="3" t="s">
        <v>8</v>
      </c>
      <c r="D153" s="3" t="str">
        <f>"22111900927"</f>
        <v>22111900927</v>
      </c>
    </row>
    <row r="154" spans="1:4">
      <c r="A154" s="3">
        <v>152</v>
      </c>
      <c r="B154" s="3" t="s">
        <v>156</v>
      </c>
      <c r="C154" s="3" t="s">
        <v>8</v>
      </c>
      <c r="D154" s="3" t="str">
        <f>"22111900929"</f>
        <v>22111900929</v>
      </c>
    </row>
    <row r="155" spans="1:4">
      <c r="A155" s="3">
        <v>153</v>
      </c>
      <c r="B155" s="3" t="s">
        <v>157</v>
      </c>
      <c r="C155" s="3" t="s">
        <v>6</v>
      </c>
      <c r="D155" s="3" t="str">
        <f>"22111900930"</f>
        <v>22111900930</v>
      </c>
    </row>
  </sheetData>
  <sortState ref="A3:D155">
    <sortCondition ref="D3"/>
  </sortState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data_2022-11-28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￡尔垛＾＠＾</cp:lastModifiedBy>
  <dcterms:created xsi:type="dcterms:W3CDTF">2022-11-28T01:24:00Z</dcterms:created>
  <dcterms:modified xsi:type="dcterms:W3CDTF">2022-11-28T02:04:16Z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47287DF5E19F47F9B35507E955DB3318</vt:lpwstr>
  </property>
  <property fmtid="{D5CDD505-2E9C-101B-9397-08002B2CF9AE}" pid="3" name="KSOProductBuildVer">
    <vt:lpwstr>2052-11.1.0.12763</vt:lpwstr>
  </property>
</Properties>
</file>